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45" windowWidth="12375" windowHeight="8655" firstSheet="2" activeTab="3"/>
  </bookViews>
  <sheets>
    <sheet name="Allieve 1 fascia" sheetId="1" r:id="rId1"/>
    <sheet name="Allieve 2 fascia " sheetId="2" r:id="rId2"/>
    <sheet name="Allieve 1 fascia 1° PROVA" sheetId="3" r:id="rId3"/>
    <sheet name="Allieve 2 fascia 1°PROVA" sheetId="4" r:id="rId4"/>
    <sheet name="Junior-Senior  1° PROVA" sheetId="5" r:id="rId5"/>
  </sheets>
  <definedNames>
    <definedName name="_xlnm.Print_Area" localSheetId="4">'Junior-Senior  1° PROVA'!$A$1:$Y$42</definedName>
  </definedNames>
  <calcPr fullCalcOnLoad="1"/>
</workbook>
</file>

<file path=xl/sharedStrings.xml><?xml version="1.0" encoding="utf-8"?>
<sst xmlns="http://schemas.openxmlformats.org/spreadsheetml/2006/main" count="434" uniqueCount="124">
  <si>
    <t>Federazione Ginnastica d'Italia</t>
  </si>
  <si>
    <t>CAMPIONATO DI CATEGORIA - RITMICA</t>
  </si>
  <si>
    <t>Organizzato da ARDOR Padova Via del Plebiscito 50</t>
  </si>
  <si>
    <t>n° di gara</t>
  </si>
  <si>
    <t>Ginnasta</t>
  </si>
  <si>
    <t>Società</t>
  </si>
  <si>
    <t>Allieve 1° fascia</t>
  </si>
  <si>
    <t>pen.</t>
  </si>
  <si>
    <t>CORPO LIBERO</t>
  </si>
  <si>
    <t>FUNE</t>
  </si>
  <si>
    <t>PALLA</t>
  </si>
  <si>
    <t>Tot.</t>
  </si>
  <si>
    <t>Punteggio totale</t>
  </si>
  <si>
    <t>Classifica</t>
  </si>
  <si>
    <t>Telefono 049 - 610774    Fax 049 - 8896984</t>
  </si>
  <si>
    <t>Allieve 2° fascia</t>
  </si>
  <si>
    <t>CERCHIO</t>
  </si>
  <si>
    <t>CLAVETTE</t>
  </si>
  <si>
    <t>NASTRO</t>
  </si>
  <si>
    <t>V.T.</t>
  </si>
  <si>
    <t>V.A.</t>
  </si>
  <si>
    <t>ES</t>
  </si>
  <si>
    <t>CAMPIONATO DI CATEGORIA - GINNASTICA RITMICA</t>
  </si>
  <si>
    <t>Comitato Regionale Veneto</t>
  </si>
  <si>
    <t>Il Presidente della Giuria</t>
  </si>
  <si>
    <t>Il Segretario della Giuria</t>
  </si>
  <si>
    <t>1° Prova - Regionale - Padova 26.03.06</t>
  </si>
  <si>
    <t>BIANCO AGATA</t>
  </si>
  <si>
    <t>FACCIN GIADA</t>
  </si>
  <si>
    <t>BACIU DORINA</t>
  </si>
  <si>
    <t>GIUGNI MARGHERITA</t>
  </si>
  <si>
    <t>STRADIOTTO GIORGIA</t>
  </si>
  <si>
    <t>BASSI PAOLA</t>
  </si>
  <si>
    <t>RANZATO LARA</t>
  </si>
  <si>
    <t>BORTOLUZZI LUCREZIA</t>
  </si>
  <si>
    <t>ANTONIMI ELENA SOFIA</t>
  </si>
  <si>
    <t>LA FORGIA CRISTINA</t>
  </si>
  <si>
    <t>ZANARDO ISABELLA</t>
  </si>
  <si>
    <t>MARIOTTO SILVIA</t>
  </si>
  <si>
    <t>MENEGOLLO GIULIA</t>
  </si>
  <si>
    <t>TOZZATO NICOLE</t>
  </si>
  <si>
    <t>VIS</t>
  </si>
  <si>
    <t>5 CERCHI</t>
  </si>
  <si>
    <t>ARDOR</t>
  </si>
  <si>
    <t>BENTEGODI</t>
  </si>
  <si>
    <t>JUNIOR 2000</t>
  </si>
  <si>
    <t>VICENZA GINNASTICA</t>
  </si>
  <si>
    <t>GUADIN AMINA</t>
  </si>
  <si>
    <t>BALDAN SELENA</t>
  </si>
  <si>
    <t>DA BORSO CLAUDIA</t>
  </si>
  <si>
    <t>MORO CARLOTTA</t>
  </si>
  <si>
    <t>FRISON ELISABETTA</t>
  </si>
  <si>
    <t>GOLINI GIULIA</t>
  </si>
  <si>
    <t>STRADIOTTO JENNY</t>
  </si>
  <si>
    <t>PATRESE MIRIAM</t>
  </si>
  <si>
    <t>BERNARDI FEDERICA</t>
  </si>
  <si>
    <t>GAIO ALESSANDRA</t>
  </si>
  <si>
    <t>JUNIOR 1° FASCIA</t>
  </si>
  <si>
    <t xml:space="preserve">JUNIOR 2° FASCIA  </t>
  </si>
  <si>
    <t>SENIOR</t>
  </si>
  <si>
    <t>PIZZATO BEATRICE</t>
  </si>
  <si>
    <t>DE KUNOVICH LETIZIA</t>
  </si>
  <si>
    <t>DALLE NOGARE SILVIA</t>
  </si>
  <si>
    <t>PAZIENTI GIULIA</t>
  </si>
  <si>
    <t>MIOLA LUCIA</t>
  </si>
  <si>
    <t>TRAZZI NOEMI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</si>
  <si>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</si>
  <si>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</si>
  <si>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</si>
  <si>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</si>
  <si>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</si>
  <si>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</si>
  <si>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</si>
  <si>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</si>
  <si>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</si>
  <si>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</si>
  <si>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</si>
  <si>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</si>
  <si>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</si>
  <si>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</si>
  <si>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</si>
  <si>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MATERA ELISA</t>
  </si>
  <si>
    <t>PUGNALETTO MARGHERITA</t>
  </si>
  <si>
    <t>AGOSTINI MATILDE</t>
  </si>
  <si>
    <t>GASPERI CATERINA</t>
  </si>
  <si>
    <t>SIGNORINI GIULIA</t>
  </si>
  <si>
    <t>Organizzato da I.C.BENTEGODI - VIA TRAINOTTI,5 VERONA</t>
  </si>
  <si>
    <t>D</t>
  </si>
  <si>
    <t>A</t>
  </si>
  <si>
    <t>CINQUE CERCHI</t>
  </si>
  <si>
    <t>Telefono 045590925</t>
  </si>
  <si>
    <t>Organizzato da FONDAZIONE BENTEGODI - VIA TRAINOTTI,5 - VERONA</t>
  </si>
  <si>
    <t>TREVISAN GIORGIA</t>
  </si>
  <si>
    <t>VINCI PAOLA</t>
  </si>
  <si>
    <t>CANAL FRANCESCA</t>
  </si>
  <si>
    <t>COLOMBO REBECCA</t>
  </si>
  <si>
    <t>PAZZOCCO SOFIA</t>
  </si>
  <si>
    <t>GNOATO SARA</t>
  </si>
  <si>
    <t>FUSTO STELLA</t>
  </si>
  <si>
    <t>CORA' GIULIA</t>
  </si>
  <si>
    <t>ZANCANARO BEATRICE</t>
  </si>
  <si>
    <t>FRANCHETTO MARTINA</t>
  </si>
  <si>
    <t>Organizzato da Fondazione BENTEGODI - VIA TRAINOTTI,5 - 37129 VERONA</t>
  </si>
  <si>
    <t>KESSLER ELENA SOFIA</t>
  </si>
  <si>
    <t>BOSSO CARLOTTA</t>
  </si>
  <si>
    <t>CALZA' BEATRICE</t>
  </si>
  <si>
    <t>FLAMINIO MARTINA</t>
  </si>
  <si>
    <t>BURAHLA RYAN</t>
  </si>
  <si>
    <t>ANGELINI SARA</t>
  </si>
  <si>
    <t>ZABEO EMILIA</t>
  </si>
  <si>
    <t>ACCATINO ANGELICA</t>
  </si>
  <si>
    <t>PARENTE FRANCESCA</t>
  </si>
  <si>
    <t>PASQUETTO LINDA</t>
  </si>
  <si>
    <t>TORNATORE BEATRICE</t>
  </si>
  <si>
    <t>MENON ANGELA</t>
  </si>
  <si>
    <t>DE GRANDIS ALESSIA</t>
  </si>
  <si>
    <t>1° Prova - Regionale - VERONA 10 FEBBRAIO 2008</t>
  </si>
  <si>
    <t>PERON SARA</t>
  </si>
  <si>
    <t>SPARTUM</t>
  </si>
  <si>
    <t>MARIN VITTORIA</t>
  </si>
  <si>
    <t>GALLO VALENTINA</t>
  </si>
  <si>
    <t>1°Prova - Regionale - VERONA 10 FEBBRAIO 2008</t>
  </si>
  <si>
    <t>FERRARA MARTINA</t>
  </si>
  <si>
    <t>ANTONINI ELENA SOFIA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</si>
</sst>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2"/>
      <color indexed="10"/>
      <name val="Trebuchet MS"/>
      <family val="2"/>
    </font>
    <font>
      <b/>
      <i/>
      <sz val="14"/>
      <name val="Trebuchet MS"/>
      <family val="2"/>
    </font>
    <font>
      <b/>
      <i/>
      <sz val="16"/>
      <name val="Trebuchet MS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1" fontId="7" fillId="0" borderId="5" xfId="0" applyNumberFormat="1" applyFont="1" applyBorder="1" applyAlignment="1">
      <alignment horizontal="center" vertical="center"/>
    </xf>
    <xf numFmtId="171" fontId="7" fillId="0" borderId="6" xfId="0" applyNumberFormat="1" applyFont="1" applyBorder="1" applyAlignment="1">
      <alignment horizontal="center" vertical="center"/>
    </xf>
    <xf numFmtId="171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1" fontId="7" fillId="0" borderId="7" xfId="0" applyNumberFormat="1" applyFont="1" applyBorder="1" applyAlignment="1">
      <alignment horizontal="center" vertical="center"/>
    </xf>
    <xf numFmtId="171" fontId="7" fillId="0" borderId="37" xfId="0" applyNumberFormat="1" applyFont="1" applyBorder="1" applyAlignment="1">
      <alignment horizontal="center" vertical="center"/>
    </xf>
    <xf numFmtId="171" fontId="7" fillId="0" borderId="36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1" fontId="3" fillId="0" borderId="20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10" fillId="0" borderId="48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171" fontId="7" fillId="0" borderId="53" xfId="0" applyNumberFormat="1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171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="75" zoomScaleNormal="75" workbookViewId="0" topLeftCell="A5">
      <selection activeCell="H13" sqref="H13"/>
    </sheetView>
  </sheetViews>
  <sheetFormatPr defaultColWidth="9.140625" defaultRowHeight="12.75"/>
  <cols>
    <col min="1" max="1" width="5.57421875" style="1" customWidth="1"/>
    <col min="2" max="3" width="28.57421875" style="1" bestFit="1" customWidth="1"/>
    <col min="4" max="7" width="5.7109375" style="1" customWidth="1"/>
    <col min="8" max="8" width="6.8515625" style="1" bestFit="1" customWidth="1"/>
    <col min="9" max="12" width="5.7109375" style="1" customWidth="1"/>
    <col min="13" max="13" width="6.8515625" style="1" bestFit="1" customWidth="1"/>
    <col min="14" max="17" width="5.7109375" style="1" customWidth="1"/>
    <col min="18" max="18" width="6.8515625" style="1" bestFit="1" customWidth="1"/>
    <col min="19" max="19" width="11.57421875" style="1" bestFit="1" customWidth="1"/>
    <col min="20" max="20" width="11.421875" style="1" bestFit="1" customWidth="1"/>
    <col min="21" max="16384" width="9.140625" style="1" customWidth="1"/>
  </cols>
  <sheetData>
    <row r="1" spans="1:20" ht="26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" customHeight="1">
      <c r="A2" s="102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8">
      <c r="A3" s="107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15">
      <c r="A4" s="108" t="s">
        <v>26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ht="15">
      <c r="A6" s="101" t="s">
        <v>14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ht="15">
      <c r="A7" s="10"/>
    </row>
    <row r="10" ht="18.75">
      <c r="B10" s="50" t="s">
        <v>6</v>
      </c>
    </row>
    <row r="11" spans="4:18" ht="18.75" customHeight="1">
      <c r="D11" s="103" t="s">
        <v>8</v>
      </c>
      <c r="E11" s="104"/>
      <c r="F11" s="104"/>
      <c r="G11" s="104"/>
      <c r="H11" s="105"/>
      <c r="I11" s="103" t="s">
        <v>9</v>
      </c>
      <c r="J11" s="104"/>
      <c r="K11" s="104"/>
      <c r="L11" s="104"/>
      <c r="M11" s="105"/>
      <c r="N11" s="103" t="s">
        <v>10</v>
      </c>
      <c r="O11" s="104"/>
      <c r="P11" s="104"/>
      <c r="Q11" s="104"/>
      <c r="R11" s="105"/>
    </row>
    <row r="12" spans="1:20" ht="30">
      <c r="A12" s="11" t="s">
        <v>3</v>
      </c>
      <c r="B12" s="12" t="s">
        <v>4</v>
      </c>
      <c r="C12" s="12" t="s">
        <v>5</v>
      </c>
      <c r="D12" s="13" t="s">
        <v>19</v>
      </c>
      <c r="E12" s="13" t="s">
        <v>20</v>
      </c>
      <c r="F12" s="13" t="s">
        <v>21</v>
      </c>
      <c r="G12" s="14" t="s">
        <v>7</v>
      </c>
      <c r="H12" s="13" t="s">
        <v>11</v>
      </c>
      <c r="I12" s="13" t="s">
        <v>19</v>
      </c>
      <c r="J12" s="13" t="s">
        <v>20</v>
      </c>
      <c r="K12" s="13" t="s">
        <v>21</v>
      </c>
      <c r="L12" s="14" t="s">
        <v>7</v>
      </c>
      <c r="M12" s="13" t="s">
        <v>11</v>
      </c>
      <c r="N12" s="13" t="s">
        <v>19</v>
      </c>
      <c r="O12" s="13" t="s">
        <v>20</v>
      </c>
      <c r="P12" s="13" t="s">
        <v>21</v>
      </c>
      <c r="Q12" s="14" t="s">
        <v>7</v>
      </c>
      <c r="R12" s="13" t="s">
        <v>11</v>
      </c>
      <c r="S12" s="15" t="s">
        <v>12</v>
      </c>
      <c r="T12" s="16" t="s">
        <v>13</v>
      </c>
    </row>
    <row r="13" spans="1:20" ht="22.5" customHeight="1">
      <c r="A13" s="63">
        <v>8</v>
      </c>
      <c r="B13" s="17" t="s">
        <v>34</v>
      </c>
      <c r="C13" s="18" t="s">
        <v>41</v>
      </c>
      <c r="D13" s="19">
        <v>4</v>
      </c>
      <c r="E13" s="20">
        <v>4.4</v>
      </c>
      <c r="F13" s="21">
        <v>8.3</v>
      </c>
      <c r="G13" s="22"/>
      <c r="H13" s="67">
        <f aca="true" t="shared" si="0" ref="H13:H27">(D13+E13+F13)/2-G13</f>
        <v>8.350000000000001</v>
      </c>
      <c r="I13" s="19">
        <v>4</v>
      </c>
      <c r="J13" s="23">
        <v>4.05</v>
      </c>
      <c r="K13" s="20">
        <v>7.9</v>
      </c>
      <c r="L13" s="22"/>
      <c r="M13" s="69">
        <f aca="true" t="shared" si="1" ref="M13:M27">(I13+J13+K13)/2-L13</f>
        <v>7.9750000000000005</v>
      </c>
      <c r="N13" s="19">
        <v>3</v>
      </c>
      <c r="O13" s="23">
        <v>3.85</v>
      </c>
      <c r="P13" s="20">
        <v>8.7</v>
      </c>
      <c r="Q13" s="22"/>
      <c r="R13" s="69">
        <f aca="true" t="shared" si="2" ref="R13:R27">(N13+O13+P13)/2-Q13</f>
        <v>7.7749999999999995</v>
      </c>
      <c r="S13" s="69">
        <f aca="true" t="shared" si="3" ref="S13:S27">SUM(H13+M13+R13)</f>
        <v>24.1</v>
      </c>
      <c r="T13" s="24" t="s">
        <v>66</v>
      </c>
    </row>
    <row r="14" spans="1:20" ht="22.5" customHeight="1">
      <c r="A14" s="65">
        <v>15</v>
      </c>
      <c r="B14" s="25" t="s">
        <v>40</v>
      </c>
      <c r="C14" s="26" t="s">
        <v>41</v>
      </c>
      <c r="D14" s="27">
        <v>4.6</v>
      </c>
      <c r="E14" s="28">
        <v>3.9</v>
      </c>
      <c r="F14" s="29">
        <v>9</v>
      </c>
      <c r="G14" s="30"/>
      <c r="H14" s="67">
        <f t="shared" si="0"/>
        <v>8.75</v>
      </c>
      <c r="I14" s="27">
        <v>3</v>
      </c>
      <c r="J14" s="31">
        <v>3.4</v>
      </c>
      <c r="K14" s="28">
        <v>8.15</v>
      </c>
      <c r="L14" s="30"/>
      <c r="M14" s="67">
        <f t="shared" si="1"/>
        <v>7.275</v>
      </c>
      <c r="N14" s="27">
        <v>4</v>
      </c>
      <c r="O14" s="31">
        <v>3.4</v>
      </c>
      <c r="P14" s="28">
        <v>7.2</v>
      </c>
      <c r="Q14" s="30"/>
      <c r="R14" s="67">
        <f>(N14+O14+P14)/2-Q14</f>
        <v>7.300000000000001</v>
      </c>
      <c r="S14" s="67">
        <f>SUM(H14+M14+R14)</f>
        <v>23.325</v>
      </c>
      <c r="T14" s="70" t="s">
        <v>67</v>
      </c>
    </row>
    <row r="15" spans="1:20" ht="22.5" customHeight="1">
      <c r="A15" s="65">
        <v>1</v>
      </c>
      <c r="B15" s="25" t="s">
        <v>27</v>
      </c>
      <c r="C15" s="26" t="s">
        <v>41</v>
      </c>
      <c r="D15" s="27">
        <v>4</v>
      </c>
      <c r="E15" s="28">
        <v>3.8</v>
      </c>
      <c r="F15" s="29">
        <v>8.55</v>
      </c>
      <c r="G15" s="30"/>
      <c r="H15" s="67">
        <f t="shared" si="0"/>
        <v>8.175</v>
      </c>
      <c r="I15" s="27">
        <v>2.6</v>
      </c>
      <c r="J15" s="31">
        <v>3.65</v>
      </c>
      <c r="K15" s="28">
        <v>8.25</v>
      </c>
      <c r="L15" s="30"/>
      <c r="M15" s="67">
        <f>(I15+J15+K15)/2-L15</f>
        <v>7.25</v>
      </c>
      <c r="N15" s="27">
        <v>3.2</v>
      </c>
      <c r="O15" s="31">
        <v>3.9</v>
      </c>
      <c r="P15" s="28">
        <v>8.3</v>
      </c>
      <c r="Q15" s="30"/>
      <c r="R15" s="67">
        <f>(N15+O15+P15)/2-Q15</f>
        <v>7.7</v>
      </c>
      <c r="S15" s="67">
        <f>SUM(H15+M15+R15)</f>
        <v>23.125</v>
      </c>
      <c r="T15" s="70" t="s">
        <v>68</v>
      </c>
    </row>
    <row r="16" spans="1:20" ht="22.5" customHeight="1">
      <c r="A16" s="65">
        <v>11</v>
      </c>
      <c r="B16" s="25" t="s">
        <v>36</v>
      </c>
      <c r="C16" s="26" t="s">
        <v>41</v>
      </c>
      <c r="D16" s="27">
        <v>4.8</v>
      </c>
      <c r="E16" s="28">
        <v>3.8</v>
      </c>
      <c r="F16" s="29">
        <v>8.4</v>
      </c>
      <c r="G16" s="30"/>
      <c r="H16" s="67">
        <f t="shared" si="0"/>
        <v>8.5</v>
      </c>
      <c r="I16" s="27">
        <v>2.2</v>
      </c>
      <c r="J16" s="31">
        <v>3.6</v>
      </c>
      <c r="K16" s="28">
        <v>7.4</v>
      </c>
      <c r="L16" s="30"/>
      <c r="M16" s="67">
        <f t="shared" si="1"/>
        <v>6.6000000000000005</v>
      </c>
      <c r="N16" s="27">
        <v>3.7</v>
      </c>
      <c r="O16" s="31">
        <v>3.15</v>
      </c>
      <c r="P16" s="28">
        <v>7.75</v>
      </c>
      <c r="Q16" s="30"/>
      <c r="R16" s="67">
        <f t="shared" si="2"/>
        <v>7.3</v>
      </c>
      <c r="S16" s="67">
        <f t="shared" si="3"/>
        <v>22.400000000000002</v>
      </c>
      <c r="T16" s="70" t="s">
        <v>69</v>
      </c>
    </row>
    <row r="17" spans="1:20" ht="22.5" customHeight="1">
      <c r="A17" s="65">
        <v>7</v>
      </c>
      <c r="B17" s="25" t="s">
        <v>33</v>
      </c>
      <c r="C17" s="26" t="s">
        <v>42</v>
      </c>
      <c r="D17" s="27">
        <v>4.4</v>
      </c>
      <c r="E17" s="28">
        <v>3.9</v>
      </c>
      <c r="F17" s="29">
        <v>8.75</v>
      </c>
      <c r="G17" s="30"/>
      <c r="H17" s="67">
        <f t="shared" si="0"/>
        <v>8.525</v>
      </c>
      <c r="I17" s="27">
        <v>2.2</v>
      </c>
      <c r="J17" s="31">
        <v>3.2</v>
      </c>
      <c r="K17" s="28">
        <v>7.75</v>
      </c>
      <c r="L17" s="30"/>
      <c r="M17" s="67">
        <f t="shared" si="1"/>
        <v>6.575</v>
      </c>
      <c r="N17" s="27">
        <v>3.8</v>
      </c>
      <c r="O17" s="31">
        <v>3.3</v>
      </c>
      <c r="P17" s="28">
        <v>7.15</v>
      </c>
      <c r="Q17" s="30"/>
      <c r="R17" s="67">
        <f t="shared" si="2"/>
        <v>7.125</v>
      </c>
      <c r="S17" s="67">
        <f t="shared" si="3"/>
        <v>22.225</v>
      </c>
      <c r="T17" s="70" t="s">
        <v>70</v>
      </c>
    </row>
    <row r="18" spans="1:20" ht="22.5" customHeight="1">
      <c r="A18" s="65">
        <v>9</v>
      </c>
      <c r="B18" s="25" t="s">
        <v>35</v>
      </c>
      <c r="C18" s="26" t="s">
        <v>43</v>
      </c>
      <c r="D18" s="27">
        <v>3.7</v>
      </c>
      <c r="E18" s="28">
        <v>3.4</v>
      </c>
      <c r="F18" s="29">
        <v>7.9</v>
      </c>
      <c r="G18" s="30"/>
      <c r="H18" s="67">
        <f t="shared" si="0"/>
        <v>7.5</v>
      </c>
      <c r="I18" s="27">
        <v>2.4</v>
      </c>
      <c r="J18" s="31">
        <v>3.3</v>
      </c>
      <c r="K18" s="28">
        <v>7.8</v>
      </c>
      <c r="L18" s="30"/>
      <c r="M18" s="67">
        <f t="shared" si="1"/>
        <v>6.75</v>
      </c>
      <c r="N18" s="27">
        <v>3.2</v>
      </c>
      <c r="O18" s="31">
        <v>2.95</v>
      </c>
      <c r="P18" s="28">
        <v>7.4</v>
      </c>
      <c r="Q18" s="30"/>
      <c r="R18" s="67">
        <f t="shared" si="2"/>
        <v>6.775</v>
      </c>
      <c r="S18" s="67">
        <f t="shared" si="3"/>
        <v>21.025</v>
      </c>
      <c r="T18" s="70" t="s">
        <v>71</v>
      </c>
    </row>
    <row r="19" spans="1:20" ht="22.5" customHeight="1">
      <c r="A19" s="65">
        <v>12</v>
      </c>
      <c r="B19" s="25" t="s">
        <v>37</v>
      </c>
      <c r="C19" s="53" t="s">
        <v>42</v>
      </c>
      <c r="D19" s="27">
        <v>3.4</v>
      </c>
      <c r="E19" s="28">
        <v>4</v>
      </c>
      <c r="F19" s="29">
        <v>7.6</v>
      </c>
      <c r="G19" s="30"/>
      <c r="H19" s="67">
        <f t="shared" si="0"/>
        <v>7.5</v>
      </c>
      <c r="I19" s="27">
        <v>1.6</v>
      </c>
      <c r="J19" s="31">
        <v>3.5</v>
      </c>
      <c r="K19" s="28">
        <v>8</v>
      </c>
      <c r="L19" s="30"/>
      <c r="M19" s="67">
        <f t="shared" si="1"/>
        <v>6.55</v>
      </c>
      <c r="N19" s="27">
        <v>3.2</v>
      </c>
      <c r="O19" s="31">
        <v>3.1</v>
      </c>
      <c r="P19" s="28">
        <v>7.45</v>
      </c>
      <c r="Q19" s="30">
        <v>0.4</v>
      </c>
      <c r="R19" s="67">
        <f t="shared" si="2"/>
        <v>6.475</v>
      </c>
      <c r="S19" s="67">
        <f t="shared" si="3"/>
        <v>20.525</v>
      </c>
      <c r="T19" s="70" t="s">
        <v>72</v>
      </c>
    </row>
    <row r="20" spans="1:20" ht="22.5" customHeight="1">
      <c r="A20" s="65">
        <v>3</v>
      </c>
      <c r="B20" s="25" t="s">
        <v>29</v>
      </c>
      <c r="C20" s="53" t="s">
        <v>43</v>
      </c>
      <c r="D20" s="27">
        <v>4.4</v>
      </c>
      <c r="E20" s="28">
        <v>3.7</v>
      </c>
      <c r="F20" s="29">
        <v>7.9</v>
      </c>
      <c r="G20" s="30"/>
      <c r="H20" s="67">
        <f t="shared" si="0"/>
        <v>8</v>
      </c>
      <c r="I20" s="27">
        <v>2</v>
      </c>
      <c r="J20" s="31">
        <v>2.45</v>
      </c>
      <c r="K20" s="28">
        <v>7.75</v>
      </c>
      <c r="L20" s="30"/>
      <c r="M20" s="67">
        <f t="shared" si="1"/>
        <v>6.1</v>
      </c>
      <c r="N20" s="27">
        <v>2.4</v>
      </c>
      <c r="O20" s="31">
        <v>2.95</v>
      </c>
      <c r="P20" s="28">
        <v>7.25</v>
      </c>
      <c r="Q20" s="30"/>
      <c r="R20" s="67">
        <f t="shared" si="2"/>
        <v>6.3</v>
      </c>
      <c r="S20" s="67">
        <f t="shared" si="3"/>
        <v>20.4</v>
      </c>
      <c r="T20" s="70" t="s">
        <v>73</v>
      </c>
    </row>
    <row r="21" spans="1:20" ht="22.5" customHeight="1">
      <c r="A21" s="65">
        <v>4</v>
      </c>
      <c r="B21" s="25" t="s">
        <v>30</v>
      </c>
      <c r="C21" s="53" t="s">
        <v>44</v>
      </c>
      <c r="D21" s="27">
        <v>3.9</v>
      </c>
      <c r="E21" s="28">
        <v>3.5</v>
      </c>
      <c r="F21" s="29">
        <v>8.2</v>
      </c>
      <c r="G21" s="30"/>
      <c r="H21" s="67">
        <f t="shared" si="0"/>
        <v>7.8</v>
      </c>
      <c r="I21" s="27">
        <v>2.8</v>
      </c>
      <c r="J21" s="31">
        <v>2.25</v>
      </c>
      <c r="K21" s="28">
        <v>7.9</v>
      </c>
      <c r="L21" s="30"/>
      <c r="M21" s="67">
        <f t="shared" si="1"/>
        <v>6.475</v>
      </c>
      <c r="N21" s="27">
        <v>2.5</v>
      </c>
      <c r="O21" s="31">
        <v>2.9</v>
      </c>
      <c r="P21" s="28">
        <v>7</v>
      </c>
      <c r="Q21" s="30">
        <v>0.2</v>
      </c>
      <c r="R21" s="67">
        <f>(N21+O21+P21)/2-Q21</f>
        <v>6</v>
      </c>
      <c r="S21" s="67">
        <f t="shared" si="3"/>
        <v>20.275</v>
      </c>
      <c r="T21" s="70" t="s">
        <v>74</v>
      </c>
    </row>
    <row r="22" spans="1:20" ht="22.5" customHeight="1">
      <c r="A22" s="65">
        <v>2</v>
      </c>
      <c r="B22" s="25" t="s">
        <v>28</v>
      </c>
      <c r="C22" s="53" t="s">
        <v>42</v>
      </c>
      <c r="D22" s="27">
        <v>2.9</v>
      </c>
      <c r="E22" s="28">
        <v>4</v>
      </c>
      <c r="F22" s="29">
        <v>8</v>
      </c>
      <c r="G22" s="30"/>
      <c r="H22" s="67">
        <f t="shared" si="0"/>
        <v>7.45</v>
      </c>
      <c r="I22" s="27">
        <v>1.4</v>
      </c>
      <c r="J22" s="31">
        <v>2.45</v>
      </c>
      <c r="K22" s="28">
        <v>6.6</v>
      </c>
      <c r="L22" s="30"/>
      <c r="M22" s="67">
        <f t="shared" si="1"/>
        <v>5.225</v>
      </c>
      <c r="N22" s="27">
        <v>2.3</v>
      </c>
      <c r="O22" s="31">
        <v>3.1</v>
      </c>
      <c r="P22" s="28">
        <v>7.55</v>
      </c>
      <c r="Q22" s="30"/>
      <c r="R22" s="67">
        <f t="shared" si="2"/>
        <v>6.475</v>
      </c>
      <c r="S22" s="67">
        <f t="shared" si="3"/>
        <v>19.15</v>
      </c>
      <c r="T22" s="70" t="s">
        <v>75</v>
      </c>
    </row>
    <row r="23" spans="1:20" ht="22.5" customHeight="1">
      <c r="A23" s="65">
        <v>10</v>
      </c>
      <c r="B23" s="25" t="s">
        <v>65</v>
      </c>
      <c r="C23" s="53" t="s">
        <v>44</v>
      </c>
      <c r="D23" s="27">
        <v>3</v>
      </c>
      <c r="E23" s="28">
        <v>3.1</v>
      </c>
      <c r="F23" s="29">
        <v>8.15</v>
      </c>
      <c r="G23" s="30"/>
      <c r="H23" s="67">
        <f t="shared" si="0"/>
        <v>7.125</v>
      </c>
      <c r="I23" s="27">
        <v>2.7</v>
      </c>
      <c r="J23" s="31">
        <v>1.7</v>
      </c>
      <c r="K23" s="28">
        <v>7.7</v>
      </c>
      <c r="L23" s="30"/>
      <c r="M23" s="67">
        <f t="shared" si="1"/>
        <v>6.050000000000001</v>
      </c>
      <c r="N23" s="27">
        <v>1.8</v>
      </c>
      <c r="O23" s="31">
        <v>2.1</v>
      </c>
      <c r="P23" s="28">
        <v>7.55</v>
      </c>
      <c r="Q23" s="30"/>
      <c r="R23" s="67">
        <f t="shared" si="2"/>
        <v>5.725</v>
      </c>
      <c r="S23" s="67">
        <f t="shared" si="3"/>
        <v>18.9</v>
      </c>
      <c r="T23" s="70" t="s">
        <v>76</v>
      </c>
    </row>
    <row r="24" spans="1:20" ht="22.5" customHeight="1">
      <c r="A24" s="65">
        <v>6</v>
      </c>
      <c r="B24" s="25" t="s">
        <v>32</v>
      </c>
      <c r="C24" s="53" t="s">
        <v>46</v>
      </c>
      <c r="D24" s="27">
        <v>3.1</v>
      </c>
      <c r="E24" s="28">
        <v>3</v>
      </c>
      <c r="F24" s="29">
        <v>7.1</v>
      </c>
      <c r="G24" s="30">
        <v>0.3</v>
      </c>
      <c r="H24" s="67">
        <f>(D24+E24+F24)/2-G24</f>
        <v>6.3</v>
      </c>
      <c r="I24" s="27">
        <v>1.9</v>
      </c>
      <c r="J24" s="31">
        <v>2.3</v>
      </c>
      <c r="K24" s="28">
        <v>7</v>
      </c>
      <c r="L24" s="30"/>
      <c r="M24" s="67">
        <f t="shared" si="1"/>
        <v>5.6</v>
      </c>
      <c r="N24" s="27">
        <v>2</v>
      </c>
      <c r="O24" s="31">
        <v>2.5</v>
      </c>
      <c r="P24" s="28">
        <v>7.1</v>
      </c>
      <c r="Q24" s="30"/>
      <c r="R24" s="67">
        <f t="shared" si="2"/>
        <v>5.8</v>
      </c>
      <c r="S24" s="67">
        <f t="shared" si="3"/>
        <v>17.7</v>
      </c>
      <c r="T24" s="70" t="s">
        <v>77</v>
      </c>
    </row>
    <row r="25" spans="1:20" ht="22.5" customHeight="1">
      <c r="A25" s="65">
        <v>5</v>
      </c>
      <c r="B25" s="25" t="s">
        <v>31</v>
      </c>
      <c r="C25" s="53" t="s">
        <v>45</v>
      </c>
      <c r="D25" s="27">
        <v>2.7</v>
      </c>
      <c r="E25" s="28">
        <v>3.5</v>
      </c>
      <c r="F25" s="29">
        <v>7.2</v>
      </c>
      <c r="G25" s="30"/>
      <c r="H25" s="67">
        <f t="shared" si="0"/>
        <v>6.7</v>
      </c>
      <c r="I25" s="27">
        <v>1</v>
      </c>
      <c r="J25" s="31">
        <v>1.9</v>
      </c>
      <c r="K25" s="28">
        <v>6.4</v>
      </c>
      <c r="L25" s="30"/>
      <c r="M25" s="67">
        <f t="shared" si="1"/>
        <v>4.65</v>
      </c>
      <c r="N25" s="27">
        <v>2.5</v>
      </c>
      <c r="O25" s="31">
        <v>1.6</v>
      </c>
      <c r="P25" s="28">
        <v>6.5</v>
      </c>
      <c r="Q25" s="30"/>
      <c r="R25" s="67">
        <f t="shared" si="2"/>
        <v>5.3</v>
      </c>
      <c r="S25" s="67">
        <f t="shared" si="3"/>
        <v>16.650000000000002</v>
      </c>
      <c r="T25" s="70" t="s">
        <v>78</v>
      </c>
    </row>
    <row r="26" spans="1:20" ht="22.5" customHeight="1">
      <c r="A26" s="65">
        <v>14</v>
      </c>
      <c r="B26" s="25" t="s">
        <v>39</v>
      </c>
      <c r="C26" s="53" t="s">
        <v>46</v>
      </c>
      <c r="D26" s="27">
        <v>3.6</v>
      </c>
      <c r="E26" s="28">
        <v>2.9</v>
      </c>
      <c r="F26" s="29">
        <v>6.65</v>
      </c>
      <c r="G26" s="30">
        <v>0.3</v>
      </c>
      <c r="H26" s="67">
        <f t="shared" si="0"/>
        <v>6.275</v>
      </c>
      <c r="I26" s="27">
        <v>1.3</v>
      </c>
      <c r="J26" s="31">
        <v>2</v>
      </c>
      <c r="K26" s="28">
        <v>6.05</v>
      </c>
      <c r="L26" s="30"/>
      <c r="M26" s="67">
        <f t="shared" si="1"/>
        <v>4.675</v>
      </c>
      <c r="N26" s="27">
        <v>1</v>
      </c>
      <c r="O26" s="31">
        <v>2.25</v>
      </c>
      <c r="P26" s="28">
        <v>6.8</v>
      </c>
      <c r="Q26" s="30"/>
      <c r="R26" s="67">
        <f t="shared" si="2"/>
        <v>5.025</v>
      </c>
      <c r="S26" s="67">
        <f t="shared" si="3"/>
        <v>15.975</v>
      </c>
      <c r="T26" s="70" t="s">
        <v>79</v>
      </c>
    </row>
    <row r="27" spans="1:20" ht="22.5" customHeight="1">
      <c r="A27" s="62">
        <v>13</v>
      </c>
      <c r="B27" s="37" t="s">
        <v>38</v>
      </c>
      <c r="C27" s="54" t="s">
        <v>45</v>
      </c>
      <c r="D27" s="38">
        <v>2.6</v>
      </c>
      <c r="E27" s="39">
        <v>3.8</v>
      </c>
      <c r="F27" s="40">
        <v>7.5</v>
      </c>
      <c r="G27" s="41"/>
      <c r="H27" s="68">
        <f t="shared" si="0"/>
        <v>6.95</v>
      </c>
      <c r="I27" s="38">
        <v>0</v>
      </c>
      <c r="J27" s="42">
        <v>0</v>
      </c>
      <c r="K27" s="39">
        <v>0</v>
      </c>
      <c r="L27" s="41"/>
      <c r="M27" s="68">
        <f t="shared" si="1"/>
        <v>0</v>
      </c>
      <c r="N27" s="38">
        <v>2.8</v>
      </c>
      <c r="O27" s="42">
        <v>2.6</v>
      </c>
      <c r="P27" s="39">
        <v>6.4</v>
      </c>
      <c r="Q27" s="41"/>
      <c r="R27" s="68">
        <f t="shared" si="2"/>
        <v>5.9</v>
      </c>
      <c r="S27" s="68">
        <f t="shared" si="3"/>
        <v>12.850000000000001</v>
      </c>
      <c r="T27" s="72" t="s">
        <v>80</v>
      </c>
    </row>
    <row r="28" ht="22.5" customHeight="1"/>
    <row r="29" ht="22.5" customHeight="1"/>
    <row r="30" spans="3:14" ht="22.5" customHeight="1">
      <c r="C30" s="2" t="s">
        <v>25</v>
      </c>
      <c r="N30" s="1" t="s">
        <v>24</v>
      </c>
    </row>
    <row r="31" ht="15" customHeight="1"/>
    <row r="32" spans="3:18" ht="12" customHeight="1">
      <c r="C32" s="51"/>
      <c r="M32" s="51"/>
      <c r="N32" s="51"/>
      <c r="O32" s="51"/>
      <c r="P32" s="51"/>
      <c r="Q32" s="51"/>
      <c r="R32" s="51"/>
    </row>
  </sheetData>
  <mergeCells count="9">
    <mergeCell ref="A6:T6"/>
    <mergeCell ref="A2:T2"/>
    <mergeCell ref="N11:R11"/>
    <mergeCell ref="A1:T1"/>
    <mergeCell ref="A5:T5"/>
    <mergeCell ref="D11:H11"/>
    <mergeCell ref="I11:M11"/>
    <mergeCell ref="A3:T3"/>
    <mergeCell ref="A4:T4"/>
  </mergeCells>
  <printOptions horizontalCentered="1"/>
  <pageMargins left="0.28" right="0.28" top="0.65" bottom="0.71" header="0.34" footer="0.27"/>
  <pageSetup fitToHeight="1" fitToWidth="1" horizontalDpi="600" verticalDpi="600" orientation="landscape" paperSize="9" scale="78" r:id="rId1"/>
  <headerFooter alignWithMargins="0">
    <oddFooter>&amp;LData di stampa &amp;D&amp;CPagina &amp;P di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zoomScale="70" zoomScaleNormal="70" workbookViewId="0" topLeftCell="A1">
      <selection activeCell="T29" sqref="T29"/>
    </sheetView>
  </sheetViews>
  <sheetFormatPr defaultColWidth="9.140625" defaultRowHeight="12.75"/>
  <cols>
    <col min="1" max="1" width="5.57421875" style="1" customWidth="1"/>
    <col min="2" max="2" width="28.140625" style="1" bestFit="1" customWidth="1"/>
    <col min="3" max="3" width="26.140625" style="1" bestFit="1" customWidth="1"/>
    <col min="4" max="7" width="5.7109375" style="1" customWidth="1"/>
    <col min="8" max="8" width="7.28125" style="1" customWidth="1"/>
    <col min="9" max="12" width="5.7109375" style="1" customWidth="1"/>
    <col min="13" max="13" width="8.421875" style="1" customWidth="1"/>
    <col min="14" max="17" width="5.7109375" style="1" customWidth="1"/>
    <col min="18" max="18" width="7.28125" style="1" bestFit="1" customWidth="1"/>
    <col min="19" max="22" width="5.7109375" style="1" customWidth="1"/>
    <col min="23" max="23" width="7.28125" style="1" bestFit="1" customWidth="1"/>
    <col min="24" max="24" width="11.7109375" style="1" customWidth="1"/>
    <col min="25" max="25" width="10.7109375" style="1" customWidth="1"/>
    <col min="26" max="16384" width="9.140625" style="1" customWidth="1"/>
  </cols>
  <sheetData>
    <row r="1" spans="1:25" ht="26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22.5" customHeight="1">
      <c r="A2" s="102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5.75" customHeight="1">
      <c r="A3" s="107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>
      <c r="A4" s="108" t="s">
        <v>26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5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5">
      <c r="A6" s="101" t="s">
        <v>14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ht="15">
      <c r="A7" s="10"/>
    </row>
    <row r="10" ht="18.75">
      <c r="B10" s="50" t="s">
        <v>15</v>
      </c>
    </row>
    <row r="11" spans="4:23" ht="18.75" customHeight="1">
      <c r="D11" s="103" t="s">
        <v>8</v>
      </c>
      <c r="E11" s="104"/>
      <c r="F11" s="104"/>
      <c r="G11" s="104"/>
      <c r="H11" s="105"/>
      <c r="I11" s="103" t="s">
        <v>16</v>
      </c>
      <c r="J11" s="104"/>
      <c r="K11" s="104"/>
      <c r="L11" s="104"/>
      <c r="M11" s="105"/>
      <c r="N11" s="103" t="s">
        <v>17</v>
      </c>
      <c r="O11" s="104"/>
      <c r="P11" s="104"/>
      <c r="Q11" s="104"/>
      <c r="R11" s="105"/>
      <c r="S11" s="103" t="s">
        <v>18</v>
      </c>
      <c r="T11" s="104"/>
      <c r="U11" s="104"/>
      <c r="V11" s="104"/>
      <c r="W11" s="105"/>
    </row>
    <row r="12" spans="1:25" ht="30">
      <c r="A12" s="11" t="s">
        <v>3</v>
      </c>
      <c r="B12" s="12" t="s">
        <v>4</v>
      </c>
      <c r="C12" s="12" t="s">
        <v>5</v>
      </c>
      <c r="D12" s="13" t="s">
        <v>19</v>
      </c>
      <c r="E12" s="13" t="s">
        <v>20</v>
      </c>
      <c r="F12" s="13" t="s">
        <v>21</v>
      </c>
      <c r="G12" s="14" t="s">
        <v>7</v>
      </c>
      <c r="H12" s="13" t="s">
        <v>11</v>
      </c>
      <c r="I12" s="13" t="s">
        <v>19</v>
      </c>
      <c r="J12" s="13" t="s">
        <v>20</v>
      </c>
      <c r="K12" s="13" t="s">
        <v>21</v>
      </c>
      <c r="L12" s="14" t="s">
        <v>7</v>
      </c>
      <c r="M12" s="13" t="s">
        <v>11</v>
      </c>
      <c r="N12" s="13" t="s">
        <v>19</v>
      </c>
      <c r="O12" s="13" t="s">
        <v>20</v>
      </c>
      <c r="P12" s="13" t="s">
        <v>21</v>
      </c>
      <c r="Q12" s="14" t="s">
        <v>7</v>
      </c>
      <c r="R12" s="13" t="s">
        <v>11</v>
      </c>
      <c r="S12" s="13" t="s">
        <v>19</v>
      </c>
      <c r="T12" s="13" t="s">
        <v>20</v>
      </c>
      <c r="U12" s="13" t="s">
        <v>21</v>
      </c>
      <c r="V12" s="14" t="s">
        <v>7</v>
      </c>
      <c r="W12" s="13" t="s">
        <v>11</v>
      </c>
      <c r="X12" s="15" t="s">
        <v>12</v>
      </c>
      <c r="Y12" s="16" t="s">
        <v>13</v>
      </c>
    </row>
    <row r="13" spans="1:25" ht="22.5" customHeight="1">
      <c r="A13" s="63">
        <v>12</v>
      </c>
      <c r="B13" s="3" t="s">
        <v>55</v>
      </c>
      <c r="C13" s="4" t="s">
        <v>42</v>
      </c>
      <c r="D13" s="19">
        <v>3.25</v>
      </c>
      <c r="E13" s="23">
        <v>5.05</v>
      </c>
      <c r="F13" s="20">
        <v>8.65</v>
      </c>
      <c r="G13" s="22">
        <v>0</v>
      </c>
      <c r="H13" s="69">
        <f aca="true" t="shared" si="0" ref="H13:H27">(D13+E13+F13)/2-G13</f>
        <v>8.475000000000001</v>
      </c>
      <c r="I13" s="19">
        <v>3.1</v>
      </c>
      <c r="J13" s="23">
        <v>4.45</v>
      </c>
      <c r="K13" s="20">
        <v>8.8</v>
      </c>
      <c r="L13" s="22">
        <v>0</v>
      </c>
      <c r="M13" s="69">
        <f aca="true" t="shared" si="1" ref="M13:M27">(I13+J13+K13)/2-L13</f>
        <v>8.175</v>
      </c>
      <c r="N13" s="19">
        <v>2.95</v>
      </c>
      <c r="O13" s="23">
        <v>4.9</v>
      </c>
      <c r="P13" s="20">
        <v>8.3</v>
      </c>
      <c r="Q13" s="22">
        <v>0</v>
      </c>
      <c r="R13" s="69">
        <f aca="true" t="shared" si="2" ref="R13:R27">(N13+O13+P13)/2-Q13</f>
        <v>8.075000000000001</v>
      </c>
      <c r="S13" s="19">
        <v>2.2</v>
      </c>
      <c r="T13" s="23">
        <v>3.4</v>
      </c>
      <c r="U13" s="20">
        <v>8.1</v>
      </c>
      <c r="V13" s="22">
        <v>0.05</v>
      </c>
      <c r="W13" s="69">
        <f aca="true" t="shared" si="3" ref="W13:W23">(S13+T13+U13)/2-V13</f>
        <v>6.8</v>
      </c>
      <c r="X13" s="69">
        <f aca="true" t="shared" si="4" ref="X13:X27">SUM(H13+M13+R13+W13)</f>
        <v>31.525000000000002</v>
      </c>
      <c r="Y13" s="24" t="s">
        <v>66</v>
      </c>
    </row>
    <row r="14" spans="1:25" ht="22.5" customHeight="1">
      <c r="A14" s="64">
        <v>4</v>
      </c>
      <c r="B14" s="5" t="s">
        <v>49</v>
      </c>
      <c r="C14" s="6" t="s">
        <v>42</v>
      </c>
      <c r="D14" s="32">
        <v>3.6</v>
      </c>
      <c r="E14" s="35">
        <v>5.1</v>
      </c>
      <c r="F14" s="33">
        <v>7.7</v>
      </c>
      <c r="G14" s="34">
        <v>0</v>
      </c>
      <c r="H14" s="67">
        <f t="shared" si="0"/>
        <v>8.2</v>
      </c>
      <c r="I14" s="32">
        <v>1.95</v>
      </c>
      <c r="J14" s="35">
        <v>4.3</v>
      </c>
      <c r="K14" s="33">
        <v>8.5</v>
      </c>
      <c r="L14" s="34">
        <v>0.05</v>
      </c>
      <c r="M14" s="67">
        <f t="shared" si="1"/>
        <v>7.325</v>
      </c>
      <c r="N14" s="32">
        <v>2.95</v>
      </c>
      <c r="O14" s="35">
        <v>4.15</v>
      </c>
      <c r="P14" s="33">
        <v>7.45</v>
      </c>
      <c r="Q14" s="34">
        <v>0.05</v>
      </c>
      <c r="R14" s="67">
        <f t="shared" si="2"/>
        <v>7.2250000000000005</v>
      </c>
      <c r="S14" s="32">
        <v>1.7</v>
      </c>
      <c r="T14" s="35">
        <v>3.7</v>
      </c>
      <c r="U14" s="33">
        <v>7.1</v>
      </c>
      <c r="V14" s="34">
        <v>0</v>
      </c>
      <c r="W14" s="67">
        <f t="shared" si="3"/>
        <v>6.25</v>
      </c>
      <c r="X14" s="67">
        <f t="shared" si="4"/>
        <v>29</v>
      </c>
      <c r="Y14" s="70" t="s">
        <v>67</v>
      </c>
    </row>
    <row r="15" spans="1:25" ht="22.5" customHeight="1">
      <c r="A15" s="64">
        <v>13</v>
      </c>
      <c r="B15" s="7" t="s">
        <v>56</v>
      </c>
      <c r="C15" s="4" t="s">
        <v>41</v>
      </c>
      <c r="D15" s="32">
        <v>2.65</v>
      </c>
      <c r="E15" s="35">
        <v>4.6</v>
      </c>
      <c r="F15" s="33">
        <v>8.85</v>
      </c>
      <c r="G15" s="34">
        <v>0</v>
      </c>
      <c r="H15" s="67">
        <f t="shared" si="0"/>
        <v>8.05</v>
      </c>
      <c r="I15" s="32">
        <v>1.9</v>
      </c>
      <c r="J15" s="35">
        <v>4.5</v>
      </c>
      <c r="K15" s="33">
        <v>8.2</v>
      </c>
      <c r="L15" s="34">
        <v>0</v>
      </c>
      <c r="M15" s="67">
        <f t="shared" si="1"/>
        <v>7.3</v>
      </c>
      <c r="N15" s="32">
        <v>2.9</v>
      </c>
      <c r="O15" s="35">
        <v>3.1</v>
      </c>
      <c r="P15" s="33">
        <v>8.2</v>
      </c>
      <c r="Q15" s="34">
        <v>0</v>
      </c>
      <c r="R15" s="67">
        <f t="shared" si="2"/>
        <v>7.1</v>
      </c>
      <c r="S15" s="32">
        <v>1.2</v>
      </c>
      <c r="T15" s="35">
        <v>3.65</v>
      </c>
      <c r="U15" s="33">
        <v>8</v>
      </c>
      <c r="V15" s="34">
        <v>0</v>
      </c>
      <c r="W15" s="67">
        <f t="shared" si="3"/>
        <v>6.425</v>
      </c>
      <c r="X15" s="67">
        <f t="shared" si="4"/>
        <v>28.875000000000004</v>
      </c>
      <c r="Y15" s="70" t="s">
        <v>68</v>
      </c>
    </row>
    <row r="16" spans="1:25" ht="22.5" customHeight="1">
      <c r="A16" s="64">
        <v>14</v>
      </c>
      <c r="B16" s="7" t="s">
        <v>81</v>
      </c>
      <c r="C16" s="6" t="s">
        <v>46</v>
      </c>
      <c r="D16" s="32">
        <v>2.5</v>
      </c>
      <c r="E16" s="35">
        <v>4.2</v>
      </c>
      <c r="F16" s="33">
        <v>8.45</v>
      </c>
      <c r="G16" s="34">
        <v>0</v>
      </c>
      <c r="H16" s="67">
        <f t="shared" si="0"/>
        <v>7.574999999999999</v>
      </c>
      <c r="I16" s="32">
        <v>2.1</v>
      </c>
      <c r="J16" s="35">
        <v>4.75</v>
      </c>
      <c r="K16" s="33">
        <v>8</v>
      </c>
      <c r="L16" s="34">
        <v>0</v>
      </c>
      <c r="M16" s="67">
        <f t="shared" si="1"/>
        <v>7.425</v>
      </c>
      <c r="N16" s="32">
        <v>2.35</v>
      </c>
      <c r="O16" s="35">
        <v>3.6</v>
      </c>
      <c r="P16" s="33">
        <v>7.3</v>
      </c>
      <c r="Q16" s="34">
        <v>0.05</v>
      </c>
      <c r="R16" s="67">
        <f t="shared" si="2"/>
        <v>6.575</v>
      </c>
      <c r="S16" s="32">
        <v>1.8</v>
      </c>
      <c r="T16" s="35">
        <v>3.1</v>
      </c>
      <c r="U16" s="33">
        <v>7.9</v>
      </c>
      <c r="V16" s="34">
        <v>0</v>
      </c>
      <c r="W16" s="67">
        <f t="shared" si="3"/>
        <v>6.4</v>
      </c>
      <c r="X16" s="67">
        <f t="shared" si="4"/>
        <v>27.975</v>
      </c>
      <c r="Y16" s="70" t="s">
        <v>69</v>
      </c>
    </row>
    <row r="17" spans="1:25" ht="22.5" customHeight="1">
      <c r="A17" s="64">
        <v>7</v>
      </c>
      <c r="B17" s="3" t="s">
        <v>51</v>
      </c>
      <c r="C17" s="4" t="s">
        <v>42</v>
      </c>
      <c r="D17" s="32">
        <v>2.5</v>
      </c>
      <c r="E17" s="35">
        <v>4.6</v>
      </c>
      <c r="F17" s="33">
        <v>8</v>
      </c>
      <c r="G17" s="34">
        <v>0</v>
      </c>
      <c r="H17" s="67">
        <f t="shared" si="0"/>
        <v>7.55</v>
      </c>
      <c r="I17" s="32">
        <v>1.7</v>
      </c>
      <c r="J17" s="35">
        <v>3.7</v>
      </c>
      <c r="K17" s="33">
        <v>8.4</v>
      </c>
      <c r="L17" s="34">
        <v>0</v>
      </c>
      <c r="M17" s="67">
        <f t="shared" si="1"/>
        <v>6.9</v>
      </c>
      <c r="N17" s="32">
        <v>2.3</v>
      </c>
      <c r="O17" s="35">
        <v>4.3</v>
      </c>
      <c r="P17" s="33">
        <v>6.75</v>
      </c>
      <c r="Q17" s="34">
        <v>0</v>
      </c>
      <c r="R17" s="67">
        <f t="shared" si="2"/>
        <v>6.675</v>
      </c>
      <c r="S17" s="32">
        <v>1.8</v>
      </c>
      <c r="T17" s="35">
        <v>3.65</v>
      </c>
      <c r="U17" s="33">
        <v>7.5</v>
      </c>
      <c r="V17" s="34">
        <v>0</v>
      </c>
      <c r="W17" s="67">
        <f t="shared" si="3"/>
        <v>6.475</v>
      </c>
      <c r="X17" s="67">
        <f>SUM(H17+M17+R17+W17)</f>
        <v>27.6</v>
      </c>
      <c r="Y17" s="70" t="s">
        <v>70</v>
      </c>
    </row>
    <row r="18" spans="1:25" ht="22.5" customHeight="1">
      <c r="A18" s="64">
        <v>8</v>
      </c>
      <c r="B18" s="7" t="s">
        <v>52</v>
      </c>
      <c r="C18" s="4" t="s">
        <v>44</v>
      </c>
      <c r="D18" s="32">
        <v>2.95</v>
      </c>
      <c r="E18" s="35">
        <v>4.3</v>
      </c>
      <c r="F18" s="33">
        <v>8.8</v>
      </c>
      <c r="G18" s="34">
        <v>0</v>
      </c>
      <c r="H18" s="67">
        <f t="shared" si="0"/>
        <v>8.025</v>
      </c>
      <c r="I18" s="32">
        <v>1.7</v>
      </c>
      <c r="J18" s="35">
        <v>3.45</v>
      </c>
      <c r="K18" s="33">
        <v>8.4</v>
      </c>
      <c r="L18" s="34">
        <v>0</v>
      </c>
      <c r="M18" s="67">
        <f t="shared" si="1"/>
        <v>6.775</v>
      </c>
      <c r="N18" s="32">
        <v>1.5</v>
      </c>
      <c r="O18" s="35">
        <v>2.8</v>
      </c>
      <c r="P18" s="33">
        <v>7.7</v>
      </c>
      <c r="Q18" s="34">
        <v>0</v>
      </c>
      <c r="R18" s="67">
        <f t="shared" si="2"/>
        <v>6</v>
      </c>
      <c r="S18" s="32">
        <v>1.55</v>
      </c>
      <c r="T18" s="35">
        <v>3.6</v>
      </c>
      <c r="U18" s="33">
        <v>7.7</v>
      </c>
      <c r="V18" s="34">
        <v>0.05</v>
      </c>
      <c r="W18" s="67">
        <f t="shared" si="3"/>
        <v>6.375000000000001</v>
      </c>
      <c r="X18" s="67">
        <f>SUM(H18+M18+R18+W18)</f>
        <v>27.175</v>
      </c>
      <c r="Y18" s="70" t="s">
        <v>71</v>
      </c>
    </row>
    <row r="19" spans="1:25" ht="22.5" customHeight="1">
      <c r="A19" s="64">
        <v>1</v>
      </c>
      <c r="B19" s="7" t="s">
        <v>47</v>
      </c>
      <c r="C19" s="6" t="s">
        <v>44</v>
      </c>
      <c r="D19" s="32">
        <v>2.25</v>
      </c>
      <c r="E19" s="35">
        <v>4.5</v>
      </c>
      <c r="F19" s="33">
        <v>8.6</v>
      </c>
      <c r="G19" s="34">
        <v>0</v>
      </c>
      <c r="H19" s="67">
        <f t="shared" si="0"/>
        <v>7.675</v>
      </c>
      <c r="I19" s="32">
        <v>1.8</v>
      </c>
      <c r="J19" s="35">
        <v>3.2</v>
      </c>
      <c r="K19" s="33">
        <v>7.5</v>
      </c>
      <c r="L19" s="34">
        <v>0</v>
      </c>
      <c r="M19" s="67">
        <f t="shared" si="1"/>
        <v>6.25</v>
      </c>
      <c r="N19" s="32">
        <v>1.3</v>
      </c>
      <c r="O19" s="35">
        <v>3.35</v>
      </c>
      <c r="P19" s="33">
        <v>7.9</v>
      </c>
      <c r="Q19" s="34">
        <v>0</v>
      </c>
      <c r="R19" s="67">
        <f t="shared" si="2"/>
        <v>6.275</v>
      </c>
      <c r="S19" s="32">
        <v>1.7</v>
      </c>
      <c r="T19" s="35">
        <v>2.7</v>
      </c>
      <c r="U19" s="33">
        <v>8</v>
      </c>
      <c r="V19" s="34">
        <v>0</v>
      </c>
      <c r="W19" s="67">
        <f t="shared" si="3"/>
        <v>6.2</v>
      </c>
      <c r="X19" s="67">
        <f t="shared" si="4"/>
        <v>26.400000000000002</v>
      </c>
      <c r="Y19" s="70" t="s">
        <v>72</v>
      </c>
    </row>
    <row r="20" spans="1:25" ht="22.5" customHeight="1">
      <c r="A20" s="64">
        <v>11</v>
      </c>
      <c r="B20" s="7" t="s">
        <v>83</v>
      </c>
      <c r="C20" s="4" t="s">
        <v>44</v>
      </c>
      <c r="D20" s="32">
        <v>2.5</v>
      </c>
      <c r="E20" s="35">
        <v>4.1</v>
      </c>
      <c r="F20" s="33">
        <v>8.6</v>
      </c>
      <c r="G20" s="34">
        <v>0</v>
      </c>
      <c r="H20" s="67">
        <f t="shared" si="0"/>
        <v>7.6</v>
      </c>
      <c r="I20" s="32">
        <v>1.35</v>
      </c>
      <c r="J20" s="35">
        <v>3.35</v>
      </c>
      <c r="K20" s="33">
        <v>8</v>
      </c>
      <c r="L20" s="34">
        <v>0</v>
      </c>
      <c r="M20" s="67">
        <f t="shared" si="1"/>
        <v>6.35</v>
      </c>
      <c r="N20" s="32">
        <v>1.85</v>
      </c>
      <c r="O20" s="35">
        <v>2.8</v>
      </c>
      <c r="P20" s="33">
        <v>7.65</v>
      </c>
      <c r="Q20" s="34">
        <v>0</v>
      </c>
      <c r="R20" s="67">
        <f t="shared" si="2"/>
        <v>6.15</v>
      </c>
      <c r="S20" s="32">
        <v>1.3</v>
      </c>
      <c r="T20" s="35">
        <v>2.2</v>
      </c>
      <c r="U20" s="33">
        <v>7.65</v>
      </c>
      <c r="V20" s="34">
        <v>0</v>
      </c>
      <c r="W20" s="67">
        <f t="shared" si="3"/>
        <v>5.575</v>
      </c>
      <c r="X20" s="67">
        <f>SUM(H20+M20+R20+W20)</f>
        <v>25.675</v>
      </c>
      <c r="Y20" s="70" t="s">
        <v>73</v>
      </c>
    </row>
    <row r="21" spans="1:25" ht="22.5" customHeight="1">
      <c r="A21" s="64">
        <v>15</v>
      </c>
      <c r="B21" s="7" t="s">
        <v>84</v>
      </c>
      <c r="C21" s="4" t="s">
        <v>44</v>
      </c>
      <c r="D21" s="32">
        <v>2.3</v>
      </c>
      <c r="E21" s="35">
        <v>3.8</v>
      </c>
      <c r="F21" s="33">
        <v>8.45</v>
      </c>
      <c r="G21" s="34">
        <v>0</v>
      </c>
      <c r="H21" s="67">
        <f t="shared" si="0"/>
        <v>7.2749999999999995</v>
      </c>
      <c r="I21" s="32">
        <v>1.7</v>
      </c>
      <c r="J21" s="35">
        <v>3.6</v>
      </c>
      <c r="K21" s="81">
        <v>8.3</v>
      </c>
      <c r="L21" s="34">
        <v>0</v>
      </c>
      <c r="M21" s="67">
        <f t="shared" si="1"/>
        <v>6.800000000000001</v>
      </c>
      <c r="N21" s="32">
        <v>1.45</v>
      </c>
      <c r="O21" s="35">
        <v>2.35</v>
      </c>
      <c r="P21" s="33">
        <v>7.65</v>
      </c>
      <c r="Q21" s="34">
        <v>0</v>
      </c>
      <c r="R21" s="67">
        <f t="shared" si="2"/>
        <v>5.725</v>
      </c>
      <c r="S21" s="32">
        <v>1</v>
      </c>
      <c r="T21" s="35">
        <v>2.65</v>
      </c>
      <c r="U21" s="33">
        <v>7.7</v>
      </c>
      <c r="V21" s="34">
        <v>0.05</v>
      </c>
      <c r="W21" s="67">
        <f t="shared" si="3"/>
        <v>5.625</v>
      </c>
      <c r="X21" s="67">
        <f t="shared" si="4"/>
        <v>25.424999999999997</v>
      </c>
      <c r="Y21" s="70" t="s">
        <v>74</v>
      </c>
    </row>
    <row r="22" spans="1:25" ht="22.5" customHeight="1">
      <c r="A22" s="64">
        <v>6</v>
      </c>
      <c r="B22" s="7" t="s">
        <v>85</v>
      </c>
      <c r="C22" s="4" t="s">
        <v>44</v>
      </c>
      <c r="D22" s="32">
        <v>2.2</v>
      </c>
      <c r="E22" s="35">
        <v>3.5</v>
      </c>
      <c r="F22" s="33">
        <v>8.3</v>
      </c>
      <c r="G22" s="34">
        <v>0</v>
      </c>
      <c r="H22" s="67">
        <f t="shared" si="0"/>
        <v>7</v>
      </c>
      <c r="I22" s="32">
        <v>2</v>
      </c>
      <c r="J22" s="35">
        <v>2.85</v>
      </c>
      <c r="K22" s="33">
        <v>7.4</v>
      </c>
      <c r="L22" s="34">
        <v>0</v>
      </c>
      <c r="M22" s="67">
        <f t="shared" si="1"/>
        <v>6.125</v>
      </c>
      <c r="N22" s="32">
        <v>1.8</v>
      </c>
      <c r="O22" s="35">
        <v>2.9</v>
      </c>
      <c r="P22" s="33">
        <v>7.2</v>
      </c>
      <c r="Q22" s="34">
        <v>0</v>
      </c>
      <c r="R22" s="67">
        <f t="shared" si="2"/>
        <v>5.95</v>
      </c>
      <c r="S22" s="32">
        <v>1.4</v>
      </c>
      <c r="T22" s="35">
        <v>2.5</v>
      </c>
      <c r="U22" s="33">
        <v>7.7</v>
      </c>
      <c r="V22" s="34">
        <v>0</v>
      </c>
      <c r="W22" s="67">
        <f t="shared" si="3"/>
        <v>5.8</v>
      </c>
      <c r="X22" s="67">
        <f t="shared" si="4"/>
        <v>24.875</v>
      </c>
      <c r="Y22" s="70" t="s">
        <v>75</v>
      </c>
    </row>
    <row r="23" spans="1:25" ht="22.5" customHeight="1">
      <c r="A23" s="64">
        <v>10</v>
      </c>
      <c r="B23" s="7" t="s">
        <v>54</v>
      </c>
      <c r="C23" s="4" t="s">
        <v>43</v>
      </c>
      <c r="D23" s="32">
        <v>2.35</v>
      </c>
      <c r="E23" s="35">
        <v>4.1</v>
      </c>
      <c r="F23" s="33">
        <v>7.95</v>
      </c>
      <c r="G23" s="34">
        <v>0</v>
      </c>
      <c r="H23" s="67">
        <f t="shared" si="0"/>
        <v>7.199999999999999</v>
      </c>
      <c r="I23" s="32">
        <v>1.1</v>
      </c>
      <c r="J23" s="35">
        <v>3.2</v>
      </c>
      <c r="K23" s="33">
        <v>7.3</v>
      </c>
      <c r="L23" s="34">
        <v>0.4</v>
      </c>
      <c r="M23" s="67">
        <f t="shared" si="1"/>
        <v>5.4</v>
      </c>
      <c r="N23" s="32">
        <v>1.3</v>
      </c>
      <c r="O23" s="35">
        <v>3.9</v>
      </c>
      <c r="P23" s="33">
        <v>7</v>
      </c>
      <c r="Q23" s="34">
        <v>0</v>
      </c>
      <c r="R23" s="67">
        <f t="shared" si="2"/>
        <v>6.1</v>
      </c>
      <c r="S23" s="32">
        <v>1.2</v>
      </c>
      <c r="T23" s="35">
        <v>3.6</v>
      </c>
      <c r="U23" s="33">
        <v>7.5</v>
      </c>
      <c r="V23" s="34">
        <v>0</v>
      </c>
      <c r="W23" s="67">
        <f t="shared" si="3"/>
        <v>6.15</v>
      </c>
      <c r="X23" s="67">
        <f t="shared" si="4"/>
        <v>24.85</v>
      </c>
      <c r="Y23" s="70" t="s">
        <v>76</v>
      </c>
    </row>
    <row r="24" spans="1:25" ht="22.5" customHeight="1">
      <c r="A24" s="64">
        <v>3</v>
      </c>
      <c r="B24" s="7" t="s">
        <v>82</v>
      </c>
      <c r="C24" s="6" t="s">
        <v>44</v>
      </c>
      <c r="D24" s="32">
        <v>2.25</v>
      </c>
      <c r="E24" s="35">
        <v>4.1</v>
      </c>
      <c r="F24" s="33">
        <v>8.8</v>
      </c>
      <c r="G24" s="34">
        <v>0</v>
      </c>
      <c r="H24" s="67">
        <f t="shared" si="0"/>
        <v>7.575</v>
      </c>
      <c r="I24" s="32">
        <v>1.2</v>
      </c>
      <c r="J24" s="35">
        <v>3.9</v>
      </c>
      <c r="K24" s="33">
        <v>8.2</v>
      </c>
      <c r="L24" s="34">
        <v>0</v>
      </c>
      <c r="M24" s="67">
        <f t="shared" si="1"/>
        <v>6.6499999999999995</v>
      </c>
      <c r="N24" s="32">
        <v>1.6</v>
      </c>
      <c r="O24" s="35">
        <v>2.15</v>
      </c>
      <c r="P24" s="33">
        <v>7.45</v>
      </c>
      <c r="Q24" s="34">
        <v>0</v>
      </c>
      <c r="R24" s="67">
        <f t="shared" si="2"/>
        <v>5.6</v>
      </c>
      <c r="S24" s="32">
        <v>0.9</v>
      </c>
      <c r="T24" s="35">
        <v>2.15</v>
      </c>
      <c r="U24" s="33">
        <v>6.6</v>
      </c>
      <c r="V24" s="34">
        <v>0</v>
      </c>
      <c r="W24" s="67">
        <v>4.825</v>
      </c>
      <c r="X24" s="67">
        <f t="shared" si="4"/>
        <v>24.65</v>
      </c>
      <c r="Y24" s="70" t="s">
        <v>77</v>
      </c>
    </row>
    <row r="25" spans="1:25" ht="22.5" customHeight="1">
      <c r="A25" s="64">
        <v>2</v>
      </c>
      <c r="B25" s="7" t="s">
        <v>48</v>
      </c>
      <c r="C25" s="6" t="s">
        <v>42</v>
      </c>
      <c r="D25" s="32">
        <v>2.15</v>
      </c>
      <c r="E25" s="35">
        <v>3.8</v>
      </c>
      <c r="F25" s="33">
        <v>7.6</v>
      </c>
      <c r="G25" s="34">
        <v>0.1</v>
      </c>
      <c r="H25" s="67">
        <f t="shared" si="0"/>
        <v>6.675</v>
      </c>
      <c r="I25" s="32">
        <v>1.7</v>
      </c>
      <c r="J25" s="35">
        <v>2.8</v>
      </c>
      <c r="K25" s="33">
        <v>7.6</v>
      </c>
      <c r="L25" s="34">
        <v>0.4</v>
      </c>
      <c r="M25" s="67">
        <f t="shared" si="1"/>
        <v>5.6499999999999995</v>
      </c>
      <c r="N25" s="32">
        <v>1.65</v>
      </c>
      <c r="O25" s="35">
        <v>3.25</v>
      </c>
      <c r="P25" s="33">
        <v>6.2</v>
      </c>
      <c r="Q25" s="34">
        <v>0</v>
      </c>
      <c r="R25" s="67">
        <f t="shared" si="2"/>
        <v>5.550000000000001</v>
      </c>
      <c r="S25" s="32">
        <v>1.55</v>
      </c>
      <c r="T25" s="35">
        <v>3</v>
      </c>
      <c r="U25" s="33">
        <v>7.7</v>
      </c>
      <c r="V25" s="34">
        <v>0</v>
      </c>
      <c r="W25" s="67">
        <f>(S25+T25+U25)/2-V25</f>
        <v>6.125</v>
      </c>
      <c r="X25" s="67">
        <f t="shared" si="4"/>
        <v>24</v>
      </c>
      <c r="Y25" s="70" t="s">
        <v>78</v>
      </c>
    </row>
    <row r="26" spans="1:25" ht="22.5" customHeight="1">
      <c r="A26" s="64">
        <v>9</v>
      </c>
      <c r="B26" s="3" t="s">
        <v>53</v>
      </c>
      <c r="C26" s="6" t="s">
        <v>45</v>
      </c>
      <c r="D26" s="32">
        <v>1.1</v>
      </c>
      <c r="E26" s="35">
        <v>3.5</v>
      </c>
      <c r="F26" s="33">
        <v>7.8</v>
      </c>
      <c r="G26" s="34">
        <v>0</v>
      </c>
      <c r="H26" s="67">
        <f t="shared" si="0"/>
        <v>6.199999999999999</v>
      </c>
      <c r="I26" s="32">
        <v>0.95</v>
      </c>
      <c r="J26" s="35">
        <v>2.8</v>
      </c>
      <c r="K26" s="33">
        <v>7.2</v>
      </c>
      <c r="L26" s="34">
        <v>0</v>
      </c>
      <c r="M26" s="67">
        <f t="shared" si="1"/>
        <v>5.475</v>
      </c>
      <c r="N26" s="32">
        <v>1.35</v>
      </c>
      <c r="O26" s="35">
        <v>3.2</v>
      </c>
      <c r="P26" s="33">
        <v>7.6</v>
      </c>
      <c r="Q26" s="34">
        <v>0.1</v>
      </c>
      <c r="R26" s="67">
        <f t="shared" si="2"/>
        <v>5.9750000000000005</v>
      </c>
      <c r="S26" s="32">
        <v>0.6</v>
      </c>
      <c r="T26" s="35">
        <v>2.65</v>
      </c>
      <c r="U26" s="33">
        <v>6.6</v>
      </c>
      <c r="V26" s="34">
        <v>0</v>
      </c>
      <c r="W26" s="67">
        <f>(S26+T26+U26)/2-V26</f>
        <v>4.925</v>
      </c>
      <c r="X26" s="67">
        <f>SUM(H26+M26+R26+W26)</f>
        <v>22.575</v>
      </c>
      <c r="Y26" s="70" t="s">
        <v>79</v>
      </c>
    </row>
    <row r="27" spans="1:25" ht="22.5" customHeight="1">
      <c r="A27" s="54">
        <v>5</v>
      </c>
      <c r="B27" s="8" t="s">
        <v>50</v>
      </c>
      <c r="C27" s="9" t="s">
        <v>43</v>
      </c>
      <c r="D27" s="76">
        <v>1.3</v>
      </c>
      <c r="E27" s="77">
        <v>3</v>
      </c>
      <c r="F27" s="78">
        <v>7.4</v>
      </c>
      <c r="G27" s="79">
        <v>0</v>
      </c>
      <c r="H27" s="75">
        <f t="shared" si="0"/>
        <v>5.85</v>
      </c>
      <c r="I27" s="76">
        <v>1.1</v>
      </c>
      <c r="J27" s="77">
        <v>3.3</v>
      </c>
      <c r="K27" s="78">
        <v>7.6</v>
      </c>
      <c r="L27" s="79">
        <v>0</v>
      </c>
      <c r="M27" s="75">
        <f t="shared" si="1"/>
        <v>6</v>
      </c>
      <c r="N27" s="76">
        <v>1</v>
      </c>
      <c r="O27" s="77">
        <v>2.3</v>
      </c>
      <c r="P27" s="78">
        <v>6.85</v>
      </c>
      <c r="Q27" s="79">
        <v>0</v>
      </c>
      <c r="R27" s="75">
        <f t="shared" si="2"/>
        <v>5.074999999999999</v>
      </c>
      <c r="S27" s="76">
        <v>0.6</v>
      </c>
      <c r="T27" s="77">
        <v>2.85</v>
      </c>
      <c r="U27" s="78">
        <v>7.4</v>
      </c>
      <c r="V27" s="79">
        <v>0</v>
      </c>
      <c r="W27" s="75">
        <f>(S27+T27+U27)/2-V27</f>
        <v>5.425000000000001</v>
      </c>
      <c r="X27" s="75">
        <f t="shared" si="4"/>
        <v>22.349999999999998</v>
      </c>
      <c r="Y27" s="71" t="s">
        <v>80</v>
      </c>
    </row>
    <row r="28" spans="1:25" ht="22.5" customHeight="1">
      <c r="A28" s="45"/>
      <c r="B28" s="46"/>
      <c r="C28" s="45"/>
      <c r="D28" s="47"/>
      <c r="E28" s="47"/>
      <c r="F28" s="47"/>
      <c r="G28" s="48"/>
      <c r="H28" s="47"/>
      <c r="I28" s="47"/>
      <c r="J28" s="47"/>
      <c r="K28" s="47"/>
      <c r="L28" s="48"/>
      <c r="M28" s="47"/>
      <c r="N28" s="47"/>
      <c r="O28" s="47"/>
      <c r="P28" s="47"/>
      <c r="Q28" s="48"/>
      <c r="R28" s="47"/>
      <c r="S28" s="47"/>
      <c r="T28" s="47"/>
      <c r="U28" s="47"/>
      <c r="V28" s="48"/>
      <c r="W28" s="47"/>
      <c r="X28" s="49"/>
      <c r="Y28" s="45"/>
    </row>
    <row r="29" spans="3:14" ht="22.5" customHeight="1">
      <c r="C29" s="2" t="s">
        <v>25</v>
      </c>
      <c r="N29" s="1" t="s">
        <v>24</v>
      </c>
    </row>
    <row r="30" ht="12.75" customHeight="1"/>
    <row r="31" spans="3:18" ht="15" customHeight="1">
      <c r="C31" s="51"/>
      <c r="M31" s="51"/>
      <c r="N31" s="51"/>
      <c r="O31" s="51"/>
      <c r="P31" s="51"/>
      <c r="Q31" s="51"/>
      <c r="R31" s="51"/>
    </row>
    <row r="32" ht="22.5" customHeight="1"/>
    <row r="33" ht="22.5" customHeight="1"/>
    <row r="34" ht="22.5" customHeight="1"/>
  </sheetData>
  <mergeCells count="10">
    <mergeCell ref="A6:Y6"/>
    <mergeCell ref="S11:W11"/>
    <mergeCell ref="D11:H11"/>
    <mergeCell ref="I11:M11"/>
    <mergeCell ref="N11:R11"/>
    <mergeCell ref="A1:Y1"/>
    <mergeCell ref="A3:Y3"/>
    <mergeCell ref="A4:Y4"/>
    <mergeCell ref="A5:Y5"/>
    <mergeCell ref="A2:Y2"/>
  </mergeCells>
  <printOptions horizontalCentered="1"/>
  <pageMargins left="0.33" right="0.27" top="0.8661417322834646" bottom="0.7874015748031497" header="0.5118110236220472" footer="0.26"/>
  <pageSetup fitToHeight="1" fitToWidth="1" horizontalDpi="600" verticalDpi="600" orientation="landscape" paperSize="9" scale="69" r:id="rId1"/>
  <headerFooter alignWithMargins="0">
    <oddFooter>&amp;LData di stampa &amp;D&amp;CPagina &amp;P di &amp;N&amp;R&amp;Z&amp;F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75" zoomScaleNormal="75" workbookViewId="0" topLeftCell="A7">
      <selection activeCell="V26" sqref="V26"/>
    </sheetView>
  </sheetViews>
  <sheetFormatPr defaultColWidth="9.140625" defaultRowHeight="12.75"/>
  <cols>
    <col min="1" max="1" width="5.57421875" style="1" customWidth="1"/>
    <col min="2" max="3" width="28.57421875" style="1" bestFit="1" customWidth="1"/>
    <col min="4" max="7" width="5.7109375" style="1" customWidth="1"/>
    <col min="8" max="8" width="8.00390625" style="1" bestFit="1" customWidth="1"/>
    <col min="9" max="12" width="5.7109375" style="1" customWidth="1"/>
    <col min="13" max="13" width="6.8515625" style="1" bestFit="1" customWidth="1"/>
    <col min="14" max="17" width="5.7109375" style="1" customWidth="1"/>
    <col min="18" max="18" width="6.8515625" style="1" bestFit="1" customWidth="1"/>
    <col min="19" max="19" width="11.57421875" style="1" bestFit="1" customWidth="1"/>
    <col min="20" max="20" width="11.421875" style="1" bestFit="1" customWidth="1"/>
    <col min="21" max="16384" width="9.140625" style="1" customWidth="1"/>
  </cols>
  <sheetData>
    <row r="1" spans="1:20" ht="26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8" customHeight="1">
      <c r="A2" s="102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8">
      <c r="A3" s="107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15">
      <c r="A4" s="108" t="s">
        <v>116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">
      <c r="A5" s="101" t="s">
        <v>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ht="15">
      <c r="A6" s="101" t="s">
        <v>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ht="15">
      <c r="A7" s="10"/>
    </row>
    <row r="10" ht="18.75">
      <c r="B10" s="50" t="s">
        <v>6</v>
      </c>
    </row>
    <row r="11" spans="4:18" ht="30" customHeight="1">
      <c r="D11" s="103" t="s">
        <v>8</v>
      </c>
      <c r="E11" s="104"/>
      <c r="F11" s="104"/>
      <c r="G11" s="104"/>
      <c r="H11" s="105"/>
      <c r="I11" s="103" t="s">
        <v>9</v>
      </c>
      <c r="J11" s="104"/>
      <c r="K11" s="104"/>
      <c r="L11" s="104"/>
      <c r="M11" s="105"/>
      <c r="N11" s="103" t="s">
        <v>10</v>
      </c>
      <c r="O11" s="104"/>
      <c r="P11" s="104"/>
      <c r="Q11" s="104"/>
      <c r="R11" s="105"/>
    </row>
    <row r="12" spans="1:20" ht="30">
      <c r="A12" s="11" t="s">
        <v>3</v>
      </c>
      <c r="B12" s="12" t="s">
        <v>4</v>
      </c>
      <c r="C12" s="12" t="s">
        <v>5</v>
      </c>
      <c r="D12" s="13" t="s">
        <v>87</v>
      </c>
      <c r="E12" s="13" t="s">
        <v>88</v>
      </c>
      <c r="F12" s="13" t="s">
        <v>21</v>
      </c>
      <c r="G12" s="14" t="s">
        <v>7</v>
      </c>
      <c r="H12" s="13" t="s">
        <v>11</v>
      </c>
      <c r="I12" s="13" t="s">
        <v>87</v>
      </c>
      <c r="J12" s="13" t="s">
        <v>88</v>
      </c>
      <c r="K12" s="13" t="s">
        <v>21</v>
      </c>
      <c r="L12" s="14" t="s">
        <v>7</v>
      </c>
      <c r="M12" s="13" t="s">
        <v>11</v>
      </c>
      <c r="N12" s="13" t="s">
        <v>87</v>
      </c>
      <c r="O12" s="13" t="s">
        <v>88</v>
      </c>
      <c r="P12" s="13" t="s">
        <v>21</v>
      </c>
      <c r="Q12" s="14" t="s">
        <v>7</v>
      </c>
      <c r="R12" s="13" t="s">
        <v>11</v>
      </c>
      <c r="S12" s="15" t="s">
        <v>12</v>
      </c>
      <c r="T12" s="16" t="s">
        <v>13</v>
      </c>
    </row>
    <row r="13" spans="1:20" ht="22.5" customHeight="1">
      <c r="A13" s="63">
        <v>9</v>
      </c>
      <c r="B13" s="17" t="s">
        <v>109</v>
      </c>
      <c r="C13" s="18" t="s">
        <v>43</v>
      </c>
      <c r="D13" s="19">
        <v>3.4</v>
      </c>
      <c r="E13" s="20">
        <v>3.95</v>
      </c>
      <c r="F13" s="21">
        <v>8.4</v>
      </c>
      <c r="G13" s="22">
        <v>0</v>
      </c>
      <c r="H13" s="67">
        <f aca="true" t="shared" si="0" ref="H13:H22">(D13+E13+F13)/2-G13</f>
        <v>7.875</v>
      </c>
      <c r="I13" s="19">
        <v>4</v>
      </c>
      <c r="J13" s="23">
        <v>3.55</v>
      </c>
      <c r="K13" s="20">
        <v>7</v>
      </c>
      <c r="L13" s="22">
        <v>0</v>
      </c>
      <c r="M13" s="67">
        <f aca="true" t="shared" si="1" ref="M13:M22">(I13+J13+K13)/2-L13</f>
        <v>7.275</v>
      </c>
      <c r="N13" s="19">
        <v>3.2</v>
      </c>
      <c r="O13" s="23">
        <v>3.15</v>
      </c>
      <c r="P13" s="20">
        <v>7.65</v>
      </c>
      <c r="Q13" s="22">
        <v>0</v>
      </c>
      <c r="R13" s="67">
        <f aca="true" t="shared" si="2" ref="R13:R22">(N13+O13+P13)/2-Q13</f>
        <v>7</v>
      </c>
      <c r="S13" s="74">
        <f aca="true" t="shared" si="3" ref="S13:S22">H13+M13+R13</f>
        <v>22.15</v>
      </c>
      <c r="T13" s="24">
        <v>1</v>
      </c>
    </row>
    <row r="14" spans="1:20" ht="22.5" customHeight="1">
      <c r="A14" s="65">
        <v>4</v>
      </c>
      <c r="B14" s="25" t="s">
        <v>106</v>
      </c>
      <c r="C14" s="26" t="s">
        <v>89</v>
      </c>
      <c r="D14" s="27">
        <v>3.2</v>
      </c>
      <c r="E14" s="28">
        <v>4.1</v>
      </c>
      <c r="F14" s="29">
        <v>8</v>
      </c>
      <c r="G14" s="30">
        <v>0</v>
      </c>
      <c r="H14" s="67">
        <f t="shared" si="0"/>
        <v>7.65</v>
      </c>
      <c r="I14" s="27">
        <v>2.2</v>
      </c>
      <c r="J14" s="31">
        <v>3.75</v>
      </c>
      <c r="K14" s="28">
        <v>7.1</v>
      </c>
      <c r="L14" s="30">
        <v>0</v>
      </c>
      <c r="M14" s="67">
        <f t="shared" si="1"/>
        <v>6.525</v>
      </c>
      <c r="N14" s="27">
        <v>2.5</v>
      </c>
      <c r="O14" s="31">
        <v>3.75</v>
      </c>
      <c r="P14" s="28">
        <v>8.05</v>
      </c>
      <c r="Q14" s="30">
        <v>0</v>
      </c>
      <c r="R14" s="67">
        <f t="shared" si="2"/>
        <v>7.15</v>
      </c>
      <c r="S14" s="67">
        <f t="shared" si="3"/>
        <v>21.325000000000003</v>
      </c>
      <c r="T14" s="70">
        <v>2</v>
      </c>
    </row>
    <row r="15" spans="1:20" ht="22.5" customHeight="1">
      <c r="A15" s="65">
        <v>10</v>
      </c>
      <c r="B15" s="25" t="s">
        <v>110</v>
      </c>
      <c r="C15" s="26" t="s">
        <v>41</v>
      </c>
      <c r="D15" s="27">
        <v>3.1</v>
      </c>
      <c r="E15" s="28">
        <v>3.9</v>
      </c>
      <c r="F15" s="29">
        <v>8.75</v>
      </c>
      <c r="G15" s="30">
        <v>0</v>
      </c>
      <c r="H15" s="67">
        <f t="shared" si="0"/>
        <v>7.875</v>
      </c>
      <c r="I15" s="27">
        <v>2.5</v>
      </c>
      <c r="J15" s="31">
        <v>3.8</v>
      </c>
      <c r="K15" s="28">
        <v>6.5</v>
      </c>
      <c r="L15" s="30">
        <v>0</v>
      </c>
      <c r="M15" s="67">
        <f t="shared" si="1"/>
        <v>6.4</v>
      </c>
      <c r="N15" s="27">
        <v>2.2</v>
      </c>
      <c r="O15" s="31">
        <v>3.3</v>
      </c>
      <c r="P15" s="28">
        <v>6.6</v>
      </c>
      <c r="Q15" s="30">
        <v>0.2</v>
      </c>
      <c r="R15" s="67">
        <f t="shared" si="2"/>
        <v>5.85</v>
      </c>
      <c r="S15" s="67">
        <f t="shared" si="3"/>
        <v>20.125</v>
      </c>
      <c r="T15" s="70">
        <v>3</v>
      </c>
    </row>
    <row r="16" spans="1:20" ht="22.5" customHeight="1">
      <c r="A16" s="65">
        <v>16</v>
      </c>
      <c r="B16" s="25" t="s">
        <v>114</v>
      </c>
      <c r="C16" s="26" t="s">
        <v>45</v>
      </c>
      <c r="D16" s="27">
        <v>3.2</v>
      </c>
      <c r="E16" s="28">
        <v>3.1</v>
      </c>
      <c r="F16" s="29">
        <v>8.1</v>
      </c>
      <c r="G16" s="30">
        <v>0.05</v>
      </c>
      <c r="H16" s="67">
        <f t="shared" si="0"/>
        <v>7.15</v>
      </c>
      <c r="I16" s="27">
        <v>2.4</v>
      </c>
      <c r="J16" s="31">
        <v>3.5</v>
      </c>
      <c r="K16" s="28">
        <v>6.25</v>
      </c>
      <c r="L16" s="30">
        <v>0.15</v>
      </c>
      <c r="M16" s="67">
        <f t="shared" si="1"/>
        <v>5.925</v>
      </c>
      <c r="N16" s="27">
        <v>2.1</v>
      </c>
      <c r="O16" s="31">
        <v>3</v>
      </c>
      <c r="P16" s="28">
        <v>7.1</v>
      </c>
      <c r="Q16" s="30">
        <v>0.1</v>
      </c>
      <c r="R16" s="67">
        <f t="shared" si="2"/>
        <v>6</v>
      </c>
      <c r="S16" s="67">
        <f t="shared" si="3"/>
        <v>19.075</v>
      </c>
      <c r="T16" s="70">
        <v>4</v>
      </c>
    </row>
    <row r="17" spans="1:20" ht="22.5" customHeight="1">
      <c r="A17" s="65">
        <v>5</v>
      </c>
      <c r="B17" s="25" t="s">
        <v>97</v>
      </c>
      <c r="C17" s="26" t="s">
        <v>45</v>
      </c>
      <c r="D17" s="27">
        <v>2.3</v>
      </c>
      <c r="E17" s="28">
        <v>3.6</v>
      </c>
      <c r="F17" s="29">
        <v>7.9</v>
      </c>
      <c r="G17" s="30">
        <v>0</v>
      </c>
      <c r="H17" s="67">
        <f t="shared" si="0"/>
        <v>6.9</v>
      </c>
      <c r="I17" s="27">
        <v>2.25</v>
      </c>
      <c r="J17" s="31">
        <v>3.65</v>
      </c>
      <c r="K17" s="28">
        <v>6.35</v>
      </c>
      <c r="L17" s="30">
        <v>0.05</v>
      </c>
      <c r="M17" s="67">
        <f t="shared" si="1"/>
        <v>6.075</v>
      </c>
      <c r="N17" s="27">
        <v>2.4</v>
      </c>
      <c r="O17" s="31">
        <v>3</v>
      </c>
      <c r="P17" s="28">
        <v>6.85</v>
      </c>
      <c r="Q17" s="30">
        <v>0.15</v>
      </c>
      <c r="R17" s="67">
        <f t="shared" si="2"/>
        <v>5.975</v>
      </c>
      <c r="S17" s="67">
        <f t="shared" si="3"/>
        <v>18.950000000000003</v>
      </c>
      <c r="T17" s="70">
        <v>5</v>
      </c>
    </row>
    <row r="18" spans="1:20" ht="22.5" customHeight="1">
      <c r="A18" s="65">
        <v>15</v>
      </c>
      <c r="B18" s="25" t="s">
        <v>113</v>
      </c>
      <c r="C18" s="26" t="s">
        <v>43</v>
      </c>
      <c r="D18" s="27">
        <v>2.2</v>
      </c>
      <c r="E18" s="28">
        <v>3.2</v>
      </c>
      <c r="F18" s="29">
        <v>7.3</v>
      </c>
      <c r="G18" s="30">
        <v>0</v>
      </c>
      <c r="H18" s="67">
        <f t="shared" si="0"/>
        <v>6.35</v>
      </c>
      <c r="I18" s="27">
        <v>2</v>
      </c>
      <c r="J18" s="31">
        <v>2.7</v>
      </c>
      <c r="K18" s="28">
        <v>6.35</v>
      </c>
      <c r="L18" s="30">
        <v>0</v>
      </c>
      <c r="M18" s="67">
        <f t="shared" si="1"/>
        <v>5.525</v>
      </c>
      <c r="N18" s="27">
        <v>2.7</v>
      </c>
      <c r="O18" s="31">
        <v>3.4</v>
      </c>
      <c r="P18" s="28">
        <v>6.9</v>
      </c>
      <c r="Q18" s="30">
        <v>0</v>
      </c>
      <c r="R18" s="67">
        <f t="shared" si="2"/>
        <v>6.5</v>
      </c>
      <c r="S18" s="67">
        <f t="shared" si="3"/>
        <v>18.375</v>
      </c>
      <c r="T18" s="70">
        <v>6</v>
      </c>
    </row>
    <row r="19" spans="1:20" ht="22.5" customHeight="1">
      <c r="A19" s="65">
        <v>3</v>
      </c>
      <c r="B19" s="25" t="s">
        <v>105</v>
      </c>
      <c r="C19" s="53" t="s">
        <v>43</v>
      </c>
      <c r="D19" s="27">
        <v>2.4</v>
      </c>
      <c r="E19" s="28">
        <v>3.5</v>
      </c>
      <c r="F19" s="29">
        <v>7.9</v>
      </c>
      <c r="G19" s="30">
        <v>0</v>
      </c>
      <c r="H19" s="67">
        <f t="shared" si="0"/>
        <v>6.9</v>
      </c>
      <c r="I19" s="27">
        <v>1.6</v>
      </c>
      <c r="J19" s="31">
        <v>3.55</v>
      </c>
      <c r="K19" s="28">
        <v>6.65</v>
      </c>
      <c r="L19" s="30">
        <v>0</v>
      </c>
      <c r="M19" s="67">
        <f t="shared" si="1"/>
        <v>5.9</v>
      </c>
      <c r="N19" s="27">
        <v>1.7</v>
      </c>
      <c r="O19" s="31">
        <v>2.6</v>
      </c>
      <c r="P19" s="28">
        <v>6.4</v>
      </c>
      <c r="Q19" s="30">
        <v>0</v>
      </c>
      <c r="R19" s="67">
        <f t="shared" si="2"/>
        <v>5.35</v>
      </c>
      <c r="S19" s="67">
        <f t="shared" si="3"/>
        <v>18.15</v>
      </c>
      <c r="T19" s="70">
        <v>7</v>
      </c>
    </row>
    <row r="20" spans="1:20" ht="22.5" customHeight="1">
      <c r="A20" s="65">
        <v>2</v>
      </c>
      <c r="B20" s="25" t="s">
        <v>104</v>
      </c>
      <c r="C20" s="53" t="s">
        <v>46</v>
      </c>
      <c r="D20" s="27">
        <v>1.8</v>
      </c>
      <c r="E20" s="28">
        <v>3.65</v>
      </c>
      <c r="F20" s="29">
        <v>7.4</v>
      </c>
      <c r="G20" s="30">
        <v>0</v>
      </c>
      <c r="H20" s="67">
        <f t="shared" si="0"/>
        <v>6.425000000000001</v>
      </c>
      <c r="I20" s="27">
        <v>2.2</v>
      </c>
      <c r="J20" s="31">
        <v>3.6</v>
      </c>
      <c r="K20" s="28">
        <v>6.95</v>
      </c>
      <c r="L20" s="30">
        <v>0</v>
      </c>
      <c r="M20" s="67">
        <f t="shared" si="1"/>
        <v>6.375</v>
      </c>
      <c r="N20" s="27">
        <v>0.8</v>
      </c>
      <c r="O20" s="31">
        <v>2.6</v>
      </c>
      <c r="P20" s="28">
        <v>7.25</v>
      </c>
      <c r="Q20" s="30">
        <v>0</v>
      </c>
      <c r="R20" s="67">
        <f t="shared" si="2"/>
        <v>5.325</v>
      </c>
      <c r="S20" s="67">
        <f t="shared" si="3"/>
        <v>18.125</v>
      </c>
      <c r="T20" s="70">
        <v>8</v>
      </c>
    </row>
    <row r="21" spans="1:20" ht="22.5" customHeight="1">
      <c r="A21" s="65">
        <v>8</v>
      </c>
      <c r="B21" s="25" t="s">
        <v>122</v>
      </c>
      <c r="C21" s="53" t="s">
        <v>43</v>
      </c>
      <c r="D21" s="27">
        <v>2.2</v>
      </c>
      <c r="E21" s="28">
        <v>3.45</v>
      </c>
      <c r="F21" s="29">
        <v>7.7</v>
      </c>
      <c r="G21" s="30">
        <v>0</v>
      </c>
      <c r="H21" s="67">
        <f t="shared" si="0"/>
        <v>6.675000000000001</v>
      </c>
      <c r="I21" s="27">
        <v>2</v>
      </c>
      <c r="J21" s="31">
        <v>2.95</v>
      </c>
      <c r="K21" s="28">
        <v>6.25</v>
      </c>
      <c r="L21" s="30">
        <v>0</v>
      </c>
      <c r="M21" s="67">
        <f t="shared" si="1"/>
        <v>5.6</v>
      </c>
      <c r="N21" s="27">
        <v>1.2</v>
      </c>
      <c r="O21" s="31">
        <v>2.5</v>
      </c>
      <c r="P21" s="28">
        <v>6.8</v>
      </c>
      <c r="Q21" s="30">
        <v>0</v>
      </c>
      <c r="R21" s="67">
        <f t="shared" si="2"/>
        <v>5.25</v>
      </c>
      <c r="S21" s="67">
        <f t="shared" si="3"/>
        <v>17.525</v>
      </c>
      <c r="T21" s="70">
        <v>9</v>
      </c>
    </row>
    <row r="22" spans="1:20" ht="22.5" customHeight="1">
      <c r="A22" s="65">
        <v>1</v>
      </c>
      <c r="B22" s="25" t="s">
        <v>103</v>
      </c>
      <c r="C22" s="53" t="s">
        <v>44</v>
      </c>
      <c r="D22" s="27">
        <v>2.2</v>
      </c>
      <c r="E22" s="28">
        <v>3</v>
      </c>
      <c r="F22" s="29">
        <v>7</v>
      </c>
      <c r="G22" s="30">
        <v>0</v>
      </c>
      <c r="H22" s="67">
        <f t="shared" si="0"/>
        <v>6.1</v>
      </c>
      <c r="I22" s="27">
        <v>2.2</v>
      </c>
      <c r="J22" s="31">
        <v>2.65</v>
      </c>
      <c r="K22" s="28">
        <v>7.1</v>
      </c>
      <c r="L22" s="30">
        <v>0</v>
      </c>
      <c r="M22" s="67">
        <f t="shared" si="1"/>
        <v>5.975</v>
      </c>
      <c r="N22" s="27">
        <v>1</v>
      </c>
      <c r="O22" s="31">
        <v>2.15</v>
      </c>
      <c r="P22" s="28">
        <v>6.7</v>
      </c>
      <c r="Q22" s="30">
        <v>0</v>
      </c>
      <c r="R22" s="67">
        <f t="shared" si="2"/>
        <v>4.925</v>
      </c>
      <c r="S22" s="67">
        <f t="shared" si="3"/>
        <v>17</v>
      </c>
      <c r="T22" s="70">
        <v>10</v>
      </c>
    </row>
    <row r="23" spans="1:20" ht="22.5" customHeight="1" hidden="1">
      <c r="A23" s="65"/>
      <c r="B23" s="25"/>
      <c r="C23" s="53"/>
      <c r="D23" s="27"/>
      <c r="E23" s="28"/>
      <c r="F23" s="29"/>
      <c r="G23" s="30"/>
      <c r="H23" s="67"/>
      <c r="I23" s="27"/>
      <c r="J23" s="31"/>
      <c r="K23" s="28"/>
      <c r="L23" s="30"/>
      <c r="M23" s="67"/>
      <c r="N23" s="27"/>
      <c r="O23" s="31"/>
      <c r="P23" s="28"/>
      <c r="Q23" s="30"/>
      <c r="R23" s="67"/>
      <c r="S23" s="67"/>
      <c r="T23" s="70"/>
    </row>
    <row r="24" spans="1:20" ht="22.5" customHeight="1" hidden="1">
      <c r="A24" s="65"/>
      <c r="B24" s="25"/>
      <c r="C24" s="53"/>
      <c r="D24" s="27"/>
      <c r="E24" s="28"/>
      <c r="F24" s="29"/>
      <c r="G24" s="30"/>
      <c r="H24" s="67"/>
      <c r="I24" s="27"/>
      <c r="J24" s="31"/>
      <c r="K24" s="28"/>
      <c r="L24" s="30"/>
      <c r="M24" s="67"/>
      <c r="N24" s="27"/>
      <c r="O24" s="31"/>
      <c r="P24" s="28"/>
      <c r="Q24" s="30"/>
      <c r="R24" s="67"/>
      <c r="S24" s="67"/>
      <c r="T24" s="70"/>
    </row>
    <row r="25" spans="1:20" ht="22.5" customHeight="1" hidden="1">
      <c r="A25" s="65">
        <v>15</v>
      </c>
      <c r="B25" s="25" t="s">
        <v>98</v>
      </c>
      <c r="C25" s="53" t="s">
        <v>89</v>
      </c>
      <c r="D25" s="27"/>
      <c r="E25" s="28"/>
      <c r="F25" s="29"/>
      <c r="G25" s="30">
        <v>0</v>
      </c>
      <c r="H25" s="67">
        <f aca="true" t="shared" si="4" ref="H25:H31">(D25+E25+F25)/2-G25</f>
        <v>0</v>
      </c>
      <c r="I25" s="27"/>
      <c r="J25" s="31"/>
      <c r="K25" s="28"/>
      <c r="L25" s="30">
        <v>0</v>
      </c>
      <c r="M25" s="67">
        <f aca="true" t="shared" si="5" ref="M25:M31">(I25+J25+K25)/2-L25</f>
        <v>0</v>
      </c>
      <c r="N25" s="27"/>
      <c r="O25" s="31"/>
      <c r="P25" s="28"/>
      <c r="Q25" s="30">
        <v>0</v>
      </c>
      <c r="R25" s="67">
        <f aca="true" t="shared" si="6" ref="R25:R31">(N25+O25+P25)/2-Q25</f>
        <v>0</v>
      </c>
      <c r="S25" s="67">
        <f aca="true" t="shared" si="7" ref="S25:S31">H25+M25+R25</f>
        <v>0</v>
      </c>
      <c r="T25" s="70"/>
    </row>
    <row r="26" spans="1:20" ht="21.75" customHeight="1">
      <c r="A26" s="65">
        <v>14</v>
      </c>
      <c r="B26" s="25" t="s">
        <v>112</v>
      </c>
      <c r="C26" s="53" t="s">
        <v>44</v>
      </c>
      <c r="D26" s="27">
        <v>2.3</v>
      </c>
      <c r="E26" s="28">
        <v>3.3</v>
      </c>
      <c r="F26" s="29">
        <v>7.1</v>
      </c>
      <c r="G26" s="30">
        <v>0</v>
      </c>
      <c r="H26" s="67">
        <f t="shared" si="4"/>
        <v>6.35</v>
      </c>
      <c r="I26" s="27">
        <v>1.8</v>
      </c>
      <c r="J26" s="31">
        <v>2.55</v>
      </c>
      <c r="K26" s="28">
        <v>6.3</v>
      </c>
      <c r="L26" s="30">
        <v>0</v>
      </c>
      <c r="M26" s="67">
        <f t="shared" si="5"/>
        <v>5.324999999999999</v>
      </c>
      <c r="N26" s="27">
        <v>1.4</v>
      </c>
      <c r="O26" s="31">
        <v>2.1</v>
      </c>
      <c r="P26" s="28">
        <v>7.1</v>
      </c>
      <c r="Q26" s="30">
        <v>0</v>
      </c>
      <c r="R26" s="67">
        <f t="shared" si="6"/>
        <v>5.3</v>
      </c>
      <c r="S26" s="67">
        <f t="shared" si="7"/>
        <v>16.974999999999998</v>
      </c>
      <c r="T26" s="70">
        <v>11</v>
      </c>
    </row>
    <row r="27" spans="1:20" ht="22.5" customHeight="1" hidden="1">
      <c r="A27" s="62">
        <v>7</v>
      </c>
      <c r="B27" s="37"/>
      <c r="C27" s="54"/>
      <c r="D27" s="38"/>
      <c r="E27" s="39"/>
      <c r="F27" s="40"/>
      <c r="G27" s="41">
        <v>0</v>
      </c>
      <c r="H27" s="68">
        <f t="shared" si="4"/>
        <v>0</v>
      </c>
      <c r="I27" s="38"/>
      <c r="J27" s="42"/>
      <c r="K27" s="39"/>
      <c r="L27" s="41">
        <v>0</v>
      </c>
      <c r="M27" s="68">
        <f t="shared" si="5"/>
        <v>0</v>
      </c>
      <c r="N27" s="38"/>
      <c r="O27" s="42"/>
      <c r="P27" s="39"/>
      <c r="Q27" s="41">
        <v>0</v>
      </c>
      <c r="R27" s="68">
        <f t="shared" si="6"/>
        <v>0</v>
      </c>
      <c r="S27" s="75">
        <f t="shared" si="7"/>
        <v>0</v>
      </c>
      <c r="T27" s="72"/>
    </row>
    <row r="28" spans="1:20" ht="22.5" customHeight="1">
      <c r="A28" s="65">
        <v>17</v>
      </c>
      <c r="B28" s="25" t="s">
        <v>115</v>
      </c>
      <c r="C28" s="53" t="s">
        <v>44</v>
      </c>
      <c r="D28" s="27">
        <v>1.2</v>
      </c>
      <c r="E28" s="28">
        <v>3.2</v>
      </c>
      <c r="F28" s="29">
        <v>6.85</v>
      </c>
      <c r="G28" s="30">
        <v>0</v>
      </c>
      <c r="H28" s="67">
        <f t="shared" si="4"/>
        <v>5.625</v>
      </c>
      <c r="I28" s="27">
        <v>2.4</v>
      </c>
      <c r="J28" s="31">
        <v>2.4</v>
      </c>
      <c r="K28" s="28">
        <v>6.5</v>
      </c>
      <c r="L28" s="30">
        <v>0</v>
      </c>
      <c r="M28" s="67">
        <f t="shared" si="5"/>
        <v>5.65</v>
      </c>
      <c r="N28" s="27">
        <v>1.2</v>
      </c>
      <c r="O28" s="31">
        <v>2.35</v>
      </c>
      <c r="P28" s="28">
        <v>6.75</v>
      </c>
      <c r="Q28" s="30">
        <v>0</v>
      </c>
      <c r="R28" s="67">
        <f t="shared" si="6"/>
        <v>5.15</v>
      </c>
      <c r="S28" s="67">
        <f t="shared" si="7"/>
        <v>16.425</v>
      </c>
      <c r="T28" s="70">
        <v>12</v>
      </c>
    </row>
    <row r="29" spans="1:20" ht="22.5" customHeight="1">
      <c r="A29" s="65">
        <v>6</v>
      </c>
      <c r="B29" s="25" t="s">
        <v>107</v>
      </c>
      <c r="C29" s="53" t="s">
        <v>44</v>
      </c>
      <c r="D29" s="27">
        <v>1.8</v>
      </c>
      <c r="E29" s="28">
        <v>3.2</v>
      </c>
      <c r="F29" s="29">
        <v>7.7</v>
      </c>
      <c r="G29" s="30">
        <v>0</v>
      </c>
      <c r="H29" s="67">
        <f t="shared" si="4"/>
        <v>6.35</v>
      </c>
      <c r="I29" s="27">
        <v>2</v>
      </c>
      <c r="J29" s="31">
        <v>1.9</v>
      </c>
      <c r="K29" s="28">
        <v>6</v>
      </c>
      <c r="L29" s="30">
        <v>0</v>
      </c>
      <c r="M29" s="67">
        <f t="shared" si="5"/>
        <v>4.95</v>
      </c>
      <c r="N29" s="27">
        <v>1.2</v>
      </c>
      <c r="O29" s="31">
        <v>2.25</v>
      </c>
      <c r="P29" s="28">
        <v>6</v>
      </c>
      <c r="Q29" s="30">
        <v>0.35</v>
      </c>
      <c r="R29" s="67">
        <f t="shared" si="6"/>
        <v>4.375</v>
      </c>
      <c r="S29" s="67">
        <f t="shared" si="7"/>
        <v>15.675</v>
      </c>
      <c r="T29" s="70">
        <v>13</v>
      </c>
    </row>
    <row r="30" spans="1:20" ht="22.5" customHeight="1">
      <c r="A30" s="65">
        <v>12</v>
      </c>
      <c r="B30" s="25" t="s">
        <v>111</v>
      </c>
      <c r="C30" s="53" t="s">
        <v>44</v>
      </c>
      <c r="D30" s="27">
        <v>1</v>
      </c>
      <c r="E30" s="28">
        <v>2.7</v>
      </c>
      <c r="F30" s="29">
        <v>7.5</v>
      </c>
      <c r="G30" s="30">
        <v>0</v>
      </c>
      <c r="H30" s="67">
        <f t="shared" si="4"/>
        <v>5.6</v>
      </c>
      <c r="I30" s="27">
        <v>2</v>
      </c>
      <c r="J30" s="31">
        <v>2.3</v>
      </c>
      <c r="K30" s="28">
        <v>6.1</v>
      </c>
      <c r="L30" s="30">
        <v>0</v>
      </c>
      <c r="M30" s="67">
        <f t="shared" si="5"/>
        <v>5.199999999999999</v>
      </c>
      <c r="N30" s="27">
        <v>1.2</v>
      </c>
      <c r="O30" s="31">
        <v>2.1</v>
      </c>
      <c r="P30" s="28">
        <v>6.6</v>
      </c>
      <c r="Q30" s="30">
        <v>0.2</v>
      </c>
      <c r="R30" s="67">
        <f t="shared" si="6"/>
        <v>4.749999999999999</v>
      </c>
      <c r="S30" s="67">
        <f t="shared" si="7"/>
        <v>15.549999999999997</v>
      </c>
      <c r="T30" s="70">
        <v>14</v>
      </c>
    </row>
    <row r="31" spans="1:20" ht="22.5" customHeight="1">
      <c r="A31" s="65">
        <v>7</v>
      </c>
      <c r="B31" s="25" t="s">
        <v>108</v>
      </c>
      <c r="C31" s="53" t="s">
        <v>44</v>
      </c>
      <c r="D31" s="27">
        <v>1.4</v>
      </c>
      <c r="E31" s="28">
        <v>3.2</v>
      </c>
      <c r="F31" s="29">
        <v>7</v>
      </c>
      <c r="G31" s="30">
        <v>0</v>
      </c>
      <c r="H31" s="67">
        <f t="shared" si="4"/>
        <v>5.8</v>
      </c>
      <c r="I31" s="27">
        <v>2.2</v>
      </c>
      <c r="J31" s="31">
        <v>2</v>
      </c>
      <c r="K31" s="28">
        <v>6</v>
      </c>
      <c r="L31" s="30">
        <v>0.4</v>
      </c>
      <c r="M31" s="67">
        <f t="shared" si="5"/>
        <v>4.699999999999999</v>
      </c>
      <c r="N31" s="27">
        <v>0.2</v>
      </c>
      <c r="O31" s="31">
        <v>2</v>
      </c>
      <c r="P31" s="28">
        <v>5.7</v>
      </c>
      <c r="Q31" s="30">
        <v>0</v>
      </c>
      <c r="R31" s="67">
        <f t="shared" si="6"/>
        <v>3.95</v>
      </c>
      <c r="S31" s="67">
        <f t="shared" si="7"/>
        <v>14.45</v>
      </c>
      <c r="T31" s="70">
        <v>15</v>
      </c>
    </row>
    <row r="32" ht="22.5" customHeight="1"/>
    <row r="33" ht="22.5" customHeight="1"/>
    <row r="34" spans="3:14" ht="22.5" customHeight="1">
      <c r="C34" s="2" t="s">
        <v>25</v>
      </c>
      <c r="N34" s="1" t="s">
        <v>24</v>
      </c>
    </row>
    <row r="35" ht="15" customHeight="1"/>
    <row r="36" spans="3:18" ht="12" customHeight="1">
      <c r="C36" s="51"/>
      <c r="M36" s="51"/>
      <c r="N36" s="51"/>
      <c r="O36" s="51"/>
      <c r="P36" s="51"/>
      <c r="Q36" s="51"/>
      <c r="R36" s="51"/>
    </row>
  </sheetData>
  <mergeCells count="9">
    <mergeCell ref="A6:T6"/>
    <mergeCell ref="A2:T2"/>
    <mergeCell ref="N11:R11"/>
    <mergeCell ref="A1:T1"/>
    <mergeCell ref="A5:T5"/>
    <mergeCell ref="D11:H11"/>
    <mergeCell ref="I11:M11"/>
    <mergeCell ref="A3:T3"/>
    <mergeCell ref="A4:T4"/>
  </mergeCells>
  <printOptions horizontalCentered="1"/>
  <pageMargins left="0.28" right="0.28" top="0.65" bottom="0.71" header="0.34" footer="0.27"/>
  <pageSetup fitToHeight="1" fitToWidth="1" horizontalDpi="600" verticalDpi="600" orientation="landscape" paperSize="9" scale="77" r:id="rId1"/>
  <headerFooter alignWithMargins="0">
    <oddFooter>&amp;LData di stampa &amp;D&amp;CPagina &amp;P di &amp;N&amp;R&amp;Z&amp;F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tabSelected="1" zoomScale="75" zoomScaleNormal="75" workbookViewId="0" topLeftCell="A35">
      <selection activeCell="AB32" sqref="AB32"/>
    </sheetView>
  </sheetViews>
  <sheetFormatPr defaultColWidth="9.140625" defaultRowHeight="12.75"/>
  <cols>
    <col min="1" max="1" width="5.57421875" style="1" customWidth="1"/>
    <col min="2" max="2" width="28.140625" style="1" bestFit="1" customWidth="1"/>
    <col min="3" max="3" width="26.140625" style="1" bestFit="1" customWidth="1"/>
    <col min="4" max="7" width="5.7109375" style="1" customWidth="1"/>
    <col min="8" max="8" width="7.28125" style="1" customWidth="1"/>
    <col min="9" max="12" width="5.7109375" style="1" customWidth="1"/>
    <col min="13" max="13" width="7.00390625" style="1" bestFit="1" customWidth="1"/>
    <col min="14" max="17" width="5.7109375" style="1" customWidth="1"/>
    <col min="18" max="18" width="6.8515625" style="1" customWidth="1"/>
    <col min="19" max="22" width="5.7109375" style="1" customWidth="1"/>
    <col min="23" max="23" width="6.8515625" style="1" bestFit="1" customWidth="1"/>
    <col min="24" max="24" width="11.7109375" style="1" customWidth="1"/>
    <col min="25" max="25" width="10.7109375" style="1" customWidth="1"/>
    <col min="26" max="16384" width="9.140625" style="1" customWidth="1"/>
  </cols>
  <sheetData>
    <row r="1" spans="1:25" ht="26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22.5" customHeight="1">
      <c r="A2" s="102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5.75" customHeight="1">
      <c r="A3" s="107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>
      <c r="A4" s="108" t="s">
        <v>116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5">
      <c r="A5" s="101" t="s">
        <v>102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5">
      <c r="A6" s="101" t="s">
        <v>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ht="15">
      <c r="A7" s="10"/>
    </row>
    <row r="10" ht="18.75">
      <c r="B10" s="50" t="s">
        <v>15</v>
      </c>
    </row>
    <row r="11" spans="4:23" ht="18.75" customHeight="1">
      <c r="D11" s="103" t="s">
        <v>8</v>
      </c>
      <c r="E11" s="104"/>
      <c r="F11" s="104"/>
      <c r="G11" s="104"/>
      <c r="H11" s="105"/>
      <c r="I11" s="103" t="s">
        <v>16</v>
      </c>
      <c r="J11" s="104"/>
      <c r="K11" s="104"/>
      <c r="L11" s="104"/>
      <c r="M11" s="105"/>
      <c r="N11" s="103" t="s">
        <v>17</v>
      </c>
      <c r="O11" s="104"/>
      <c r="P11" s="104"/>
      <c r="Q11" s="104"/>
      <c r="R11" s="105"/>
      <c r="S11" s="103" t="s">
        <v>18</v>
      </c>
      <c r="T11" s="104"/>
      <c r="U11" s="104"/>
      <c r="V11" s="104"/>
      <c r="W11" s="105"/>
    </row>
    <row r="12" spans="1:25" ht="30">
      <c r="A12" s="11" t="s">
        <v>3</v>
      </c>
      <c r="B12" s="12" t="s">
        <v>4</v>
      </c>
      <c r="C12" s="12" t="s">
        <v>5</v>
      </c>
      <c r="D12" s="13" t="s">
        <v>87</v>
      </c>
      <c r="E12" s="13" t="s">
        <v>88</v>
      </c>
      <c r="F12" s="13" t="s">
        <v>21</v>
      </c>
      <c r="G12" s="14" t="s">
        <v>7</v>
      </c>
      <c r="H12" s="13" t="s">
        <v>11</v>
      </c>
      <c r="I12" s="13" t="s">
        <v>87</v>
      </c>
      <c r="J12" s="13" t="s">
        <v>88</v>
      </c>
      <c r="K12" s="13" t="s">
        <v>21</v>
      </c>
      <c r="L12" s="14" t="s">
        <v>7</v>
      </c>
      <c r="M12" s="13" t="s">
        <v>11</v>
      </c>
      <c r="N12" s="13" t="s">
        <v>87</v>
      </c>
      <c r="O12" s="13" t="s">
        <v>88</v>
      </c>
      <c r="P12" s="13" t="s">
        <v>21</v>
      </c>
      <c r="Q12" s="14" t="s">
        <v>7</v>
      </c>
      <c r="R12" s="13" t="s">
        <v>11</v>
      </c>
      <c r="S12" s="13" t="s">
        <v>87</v>
      </c>
      <c r="T12" s="13" t="s">
        <v>88</v>
      </c>
      <c r="U12" s="13" t="s">
        <v>21</v>
      </c>
      <c r="V12" s="14" t="s">
        <v>7</v>
      </c>
      <c r="W12" s="13" t="s">
        <v>11</v>
      </c>
      <c r="X12" s="15" t="s">
        <v>12</v>
      </c>
      <c r="Y12" s="16" t="s">
        <v>13</v>
      </c>
    </row>
    <row r="13" spans="1:25" ht="22.5" customHeight="1">
      <c r="A13" s="63">
        <v>13</v>
      </c>
      <c r="B13" s="3" t="s">
        <v>33</v>
      </c>
      <c r="C13" s="4" t="s">
        <v>89</v>
      </c>
      <c r="D13" s="19">
        <v>3</v>
      </c>
      <c r="E13" s="23">
        <v>4.8</v>
      </c>
      <c r="F13" s="20">
        <v>8.2</v>
      </c>
      <c r="G13" s="22">
        <v>0</v>
      </c>
      <c r="H13" s="74">
        <f aca="true" t="shared" si="0" ref="H13:H33">($D13+$E13+$F13)/2-G13</f>
        <v>8</v>
      </c>
      <c r="I13" s="19">
        <v>3.1</v>
      </c>
      <c r="J13" s="23">
        <v>4.7</v>
      </c>
      <c r="K13" s="20">
        <v>8.6</v>
      </c>
      <c r="L13" s="22">
        <v>0</v>
      </c>
      <c r="M13" s="69">
        <f aca="true" t="shared" si="1" ref="M13:M33">(I13+J13+K13)/2-L13</f>
        <v>8.2</v>
      </c>
      <c r="N13" s="19">
        <v>3.7</v>
      </c>
      <c r="O13" s="23">
        <v>4.3</v>
      </c>
      <c r="P13" s="20">
        <v>7.8</v>
      </c>
      <c r="Q13" s="22">
        <v>0</v>
      </c>
      <c r="R13" s="69">
        <f aca="true" t="shared" si="2" ref="R13:R33">(N13+O13+P13)/2-Q13</f>
        <v>7.9</v>
      </c>
      <c r="S13" s="19">
        <v>2.6</v>
      </c>
      <c r="T13" s="23">
        <v>4.4</v>
      </c>
      <c r="U13" s="20">
        <v>7.6</v>
      </c>
      <c r="V13" s="22">
        <v>0</v>
      </c>
      <c r="W13" s="69">
        <f aca="true" t="shared" si="3" ref="W13:W33">(S13+T13+U13)/2-V13</f>
        <v>7.3</v>
      </c>
      <c r="X13" s="69">
        <f aca="true" t="shared" si="4" ref="X13:X33">SUM(H13+M13+R13+W13)</f>
        <v>31.400000000000002</v>
      </c>
      <c r="Y13" s="24">
        <v>1</v>
      </c>
    </row>
    <row r="14" spans="1:25" ht="22.5" customHeight="1">
      <c r="A14" s="64">
        <v>8</v>
      </c>
      <c r="B14" s="5" t="s">
        <v>30</v>
      </c>
      <c r="C14" s="6" t="s">
        <v>44</v>
      </c>
      <c r="D14" s="32">
        <v>2.6</v>
      </c>
      <c r="E14" s="35">
        <v>4.6</v>
      </c>
      <c r="F14" s="33">
        <v>8.7</v>
      </c>
      <c r="G14" s="34">
        <v>0</v>
      </c>
      <c r="H14" s="74">
        <f t="shared" si="0"/>
        <v>7.949999999999999</v>
      </c>
      <c r="I14" s="32">
        <v>3</v>
      </c>
      <c r="J14" s="35">
        <v>5</v>
      </c>
      <c r="K14" s="33">
        <v>8.2</v>
      </c>
      <c r="L14" s="34">
        <v>0</v>
      </c>
      <c r="M14" s="67">
        <f t="shared" si="1"/>
        <v>8.1</v>
      </c>
      <c r="N14" s="32">
        <v>2.6</v>
      </c>
      <c r="O14" s="35">
        <v>4</v>
      </c>
      <c r="P14" s="33">
        <v>8</v>
      </c>
      <c r="Q14" s="34">
        <v>0</v>
      </c>
      <c r="R14" s="67">
        <f t="shared" si="2"/>
        <v>7.3</v>
      </c>
      <c r="S14" s="32">
        <v>2.8</v>
      </c>
      <c r="T14" s="35">
        <v>4.45</v>
      </c>
      <c r="U14" s="33">
        <v>7.45</v>
      </c>
      <c r="V14" s="34">
        <v>0</v>
      </c>
      <c r="W14" s="67">
        <f t="shared" si="3"/>
        <v>7.35</v>
      </c>
      <c r="X14" s="67">
        <f t="shared" si="4"/>
        <v>30.699999999999996</v>
      </c>
      <c r="Y14" s="36">
        <v>2</v>
      </c>
    </row>
    <row r="15" spans="1:25" ht="22.5" customHeight="1">
      <c r="A15" s="64">
        <v>16</v>
      </c>
      <c r="B15" s="7" t="s">
        <v>27</v>
      </c>
      <c r="C15" s="4" t="s">
        <v>41</v>
      </c>
      <c r="D15" s="32">
        <v>3.4</v>
      </c>
      <c r="E15" s="35">
        <v>4.5</v>
      </c>
      <c r="F15" s="33">
        <v>8.5</v>
      </c>
      <c r="G15" s="34">
        <v>0</v>
      </c>
      <c r="H15" s="74">
        <f t="shared" si="0"/>
        <v>8.2</v>
      </c>
      <c r="I15" s="32">
        <v>3</v>
      </c>
      <c r="J15" s="35">
        <v>4.6</v>
      </c>
      <c r="K15" s="33">
        <v>7.4</v>
      </c>
      <c r="L15" s="34">
        <v>0.65</v>
      </c>
      <c r="M15" s="67">
        <f t="shared" si="1"/>
        <v>6.85</v>
      </c>
      <c r="N15" s="32">
        <v>3</v>
      </c>
      <c r="O15" s="35">
        <v>4.3</v>
      </c>
      <c r="P15" s="33">
        <v>7.8</v>
      </c>
      <c r="Q15" s="34">
        <v>0</v>
      </c>
      <c r="R15" s="67">
        <f t="shared" si="2"/>
        <v>7.55</v>
      </c>
      <c r="S15" s="32">
        <v>2.1</v>
      </c>
      <c r="T15" s="35">
        <v>3.95</v>
      </c>
      <c r="U15" s="33">
        <v>6.45</v>
      </c>
      <c r="V15" s="34">
        <v>0</v>
      </c>
      <c r="W15" s="67">
        <f t="shared" si="3"/>
        <v>6.25</v>
      </c>
      <c r="X15" s="67">
        <f t="shared" si="4"/>
        <v>28.849999999999998</v>
      </c>
      <c r="Y15" s="36">
        <v>3</v>
      </c>
    </row>
    <row r="16" spans="1:26" ht="22.5" customHeight="1">
      <c r="A16" s="64">
        <v>7</v>
      </c>
      <c r="B16" s="7" t="s">
        <v>123</v>
      </c>
      <c r="C16" s="6" t="s">
        <v>43</v>
      </c>
      <c r="D16" s="32">
        <v>2.8</v>
      </c>
      <c r="E16" s="35">
        <v>4.9</v>
      </c>
      <c r="F16" s="33">
        <v>8</v>
      </c>
      <c r="G16" s="34">
        <v>0</v>
      </c>
      <c r="H16" s="74">
        <f t="shared" si="0"/>
        <v>7.85</v>
      </c>
      <c r="I16" s="32">
        <v>1.65</v>
      </c>
      <c r="J16" s="35">
        <v>5</v>
      </c>
      <c r="K16" s="33">
        <v>7.5</v>
      </c>
      <c r="L16" s="34">
        <v>0</v>
      </c>
      <c r="M16" s="67">
        <f t="shared" si="1"/>
        <v>7.075</v>
      </c>
      <c r="N16" s="32">
        <v>2.2</v>
      </c>
      <c r="O16" s="35">
        <v>4.1</v>
      </c>
      <c r="P16" s="33">
        <v>8</v>
      </c>
      <c r="Q16" s="34">
        <v>0</v>
      </c>
      <c r="R16" s="67">
        <f t="shared" si="2"/>
        <v>7.15</v>
      </c>
      <c r="S16" s="32">
        <v>2.3</v>
      </c>
      <c r="T16" s="35">
        <v>4.15</v>
      </c>
      <c r="U16" s="33">
        <v>6.9</v>
      </c>
      <c r="V16" s="34">
        <v>0</v>
      </c>
      <c r="W16" s="67">
        <f t="shared" si="3"/>
        <v>6.675000000000001</v>
      </c>
      <c r="X16" s="67">
        <f t="shared" si="4"/>
        <v>28.750000000000004</v>
      </c>
      <c r="Y16" s="36">
        <v>4</v>
      </c>
      <c r="Z16" s="100"/>
    </row>
    <row r="17" spans="1:25" ht="22.5" customHeight="1">
      <c r="A17" s="64">
        <v>12</v>
      </c>
      <c r="B17" s="3" t="s">
        <v>40</v>
      </c>
      <c r="C17" s="4" t="s">
        <v>41</v>
      </c>
      <c r="D17" s="32">
        <v>2.7</v>
      </c>
      <c r="E17" s="35">
        <v>5</v>
      </c>
      <c r="F17" s="33">
        <v>8.7</v>
      </c>
      <c r="G17" s="34">
        <v>0</v>
      </c>
      <c r="H17" s="74">
        <f t="shared" si="0"/>
        <v>8.2</v>
      </c>
      <c r="I17" s="32">
        <v>1.9</v>
      </c>
      <c r="J17" s="35">
        <v>4.15</v>
      </c>
      <c r="K17" s="33">
        <v>6.8</v>
      </c>
      <c r="L17" s="34">
        <v>0.4</v>
      </c>
      <c r="M17" s="67">
        <f t="shared" si="1"/>
        <v>6.025</v>
      </c>
      <c r="N17" s="32">
        <v>2.95</v>
      </c>
      <c r="O17" s="35">
        <v>5.1</v>
      </c>
      <c r="P17" s="33">
        <v>8.2</v>
      </c>
      <c r="Q17" s="34">
        <v>0</v>
      </c>
      <c r="R17" s="67">
        <f t="shared" si="2"/>
        <v>8.125</v>
      </c>
      <c r="S17" s="32">
        <v>2.3</v>
      </c>
      <c r="T17" s="35">
        <v>3.4</v>
      </c>
      <c r="U17" s="33">
        <v>7.1</v>
      </c>
      <c r="V17" s="34">
        <v>0</v>
      </c>
      <c r="W17" s="67">
        <f t="shared" si="3"/>
        <v>6.3999999999999995</v>
      </c>
      <c r="X17" s="67">
        <f t="shared" si="4"/>
        <v>28.75</v>
      </c>
      <c r="Y17" s="36">
        <v>4</v>
      </c>
    </row>
    <row r="18" spans="1:25" ht="22.5" customHeight="1">
      <c r="A18" s="64">
        <v>11</v>
      </c>
      <c r="B18" s="7" t="s">
        <v>34</v>
      </c>
      <c r="C18" s="4" t="s">
        <v>41</v>
      </c>
      <c r="D18" s="32">
        <v>2.9</v>
      </c>
      <c r="E18" s="35">
        <v>4.8</v>
      </c>
      <c r="F18" s="33">
        <v>8.4</v>
      </c>
      <c r="G18" s="34">
        <v>0</v>
      </c>
      <c r="H18" s="74">
        <f t="shared" si="0"/>
        <v>8.05</v>
      </c>
      <c r="I18" s="32">
        <v>2.65</v>
      </c>
      <c r="J18" s="35">
        <v>4.85</v>
      </c>
      <c r="K18" s="33">
        <v>7.25</v>
      </c>
      <c r="L18" s="34">
        <v>0.05</v>
      </c>
      <c r="M18" s="67">
        <f t="shared" si="1"/>
        <v>7.325</v>
      </c>
      <c r="N18" s="32">
        <v>1.45</v>
      </c>
      <c r="O18" s="35">
        <v>3.95</v>
      </c>
      <c r="P18" s="33">
        <v>6.05</v>
      </c>
      <c r="Q18" s="34">
        <v>0.05</v>
      </c>
      <c r="R18" s="67">
        <f t="shared" si="2"/>
        <v>5.675</v>
      </c>
      <c r="S18" s="32">
        <v>2.7</v>
      </c>
      <c r="T18" s="35">
        <v>4</v>
      </c>
      <c r="U18" s="33">
        <v>6.9</v>
      </c>
      <c r="V18" s="34">
        <v>0</v>
      </c>
      <c r="W18" s="67">
        <f t="shared" si="3"/>
        <v>6.800000000000001</v>
      </c>
      <c r="X18" s="67">
        <f t="shared" si="4"/>
        <v>27.85</v>
      </c>
      <c r="Y18" s="36">
        <v>6</v>
      </c>
    </row>
    <row r="19" spans="1:26" ht="22.5" customHeight="1">
      <c r="A19" s="64">
        <v>22</v>
      </c>
      <c r="B19" s="7" t="s">
        <v>95</v>
      </c>
      <c r="C19" s="6" t="s">
        <v>44</v>
      </c>
      <c r="D19" s="32">
        <v>2.05</v>
      </c>
      <c r="E19" s="35">
        <v>4</v>
      </c>
      <c r="F19" s="33">
        <v>8</v>
      </c>
      <c r="G19" s="34">
        <v>0</v>
      </c>
      <c r="H19" s="74">
        <f t="shared" si="0"/>
        <v>7.025</v>
      </c>
      <c r="I19" s="32">
        <v>2.2</v>
      </c>
      <c r="J19" s="35">
        <v>4.4</v>
      </c>
      <c r="K19" s="33">
        <v>7.7</v>
      </c>
      <c r="L19" s="34">
        <v>0</v>
      </c>
      <c r="M19" s="67">
        <f t="shared" si="1"/>
        <v>7.15</v>
      </c>
      <c r="N19" s="32">
        <v>1.85</v>
      </c>
      <c r="O19" s="35">
        <v>2.8</v>
      </c>
      <c r="P19" s="33">
        <v>6.85</v>
      </c>
      <c r="Q19" s="34">
        <v>0</v>
      </c>
      <c r="R19" s="67">
        <f t="shared" si="2"/>
        <v>5.75</v>
      </c>
      <c r="S19" s="32">
        <v>2</v>
      </c>
      <c r="T19" s="35">
        <v>3.95</v>
      </c>
      <c r="U19" s="33">
        <v>7.05</v>
      </c>
      <c r="V19" s="34">
        <v>0.2</v>
      </c>
      <c r="W19" s="67">
        <f t="shared" si="3"/>
        <v>6.3</v>
      </c>
      <c r="X19" s="67">
        <f t="shared" si="4"/>
        <v>26.225</v>
      </c>
      <c r="Y19" s="36">
        <v>7</v>
      </c>
      <c r="Z19" s="99"/>
    </row>
    <row r="20" spans="1:25" ht="22.5" customHeight="1">
      <c r="A20" s="64">
        <v>1</v>
      </c>
      <c r="B20" s="7" t="s">
        <v>28</v>
      </c>
      <c r="C20" s="4" t="s">
        <v>89</v>
      </c>
      <c r="D20" s="32">
        <v>2.6</v>
      </c>
      <c r="E20" s="35">
        <v>4.5</v>
      </c>
      <c r="F20" s="33">
        <v>8.05</v>
      </c>
      <c r="G20" s="34">
        <v>0</v>
      </c>
      <c r="H20" s="74">
        <f t="shared" si="0"/>
        <v>7.575</v>
      </c>
      <c r="I20" s="32">
        <v>1.6</v>
      </c>
      <c r="J20" s="35">
        <v>4</v>
      </c>
      <c r="K20" s="33">
        <v>7.45</v>
      </c>
      <c r="L20" s="34">
        <v>0</v>
      </c>
      <c r="M20" s="67">
        <f t="shared" si="1"/>
        <v>6.525</v>
      </c>
      <c r="N20" s="32">
        <v>1.9</v>
      </c>
      <c r="O20" s="35">
        <v>4.05</v>
      </c>
      <c r="P20" s="33">
        <v>7.5</v>
      </c>
      <c r="Q20" s="34">
        <v>0</v>
      </c>
      <c r="R20" s="67">
        <f t="shared" si="2"/>
        <v>6.725</v>
      </c>
      <c r="S20" s="32">
        <v>0.9</v>
      </c>
      <c r="T20" s="35">
        <v>2.75</v>
      </c>
      <c r="U20" s="33">
        <v>7</v>
      </c>
      <c r="V20" s="34">
        <v>0</v>
      </c>
      <c r="W20" s="67">
        <f t="shared" si="3"/>
        <v>5.325</v>
      </c>
      <c r="X20" s="67">
        <f t="shared" si="4"/>
        <v>26.150000000000002</v>
      </c>
      <c r="Y20" s="36">
        <v>8</v>
      </c>
    </row>
    <row r="21" spans="1:25" ht="22.5" customHeight="1">
      <c r="A21" s="64">
        <v>6</v>
      </c>
      <c r="B21" s="7" t="s">
        <v>94</v>
      </c>
      <c r="C21" s="4" t="s">
        <v>43</v>
      </c>
      <c r="D21" s="32">
        <v>2.45</v>
      </c>
      <c r="E21" s="35">
        <v>4.8</v>
      </c>
      <c r="F21" s="33">
        <v>7.9</v>
      </c>
      <c r="G21" s="34">
        <v>0</v>
      </c>
      <c r="H21" s="74">
        <f t="shared" si="0"/>
        <v>7.575</v>
      </c>
      <c r="I21" s="32">
        <v>2.75</v>
      </c>
      <c r="J21" s="35">
        <v>4.15</v>
      </c>
      <c r="K21" s="33">
        <v>7.4</v>
      </c>
      <c r="L21" s="34">
        <v>0</v>
      </c>
      <c r="M21" s="67">
        <f t="shared" si="1"/>
        <v>7.15</v>
      </c>
      <c r="N21" s="32">
        <v>1.9</v>
      </c>
      <c r="O21" s="35">
        <v>2.9</v>
      </c>
      <c r="P21" s="33">
        <v>6.45</v>
      </c>
      <c r="Q21" s="34">
        <v>0.2</v>
      </c>
      <c r="R21" s="67">
        <f t="shared" si="2"/>
        <v>5.425</v>
      </c>
      <c r="S21" s="32">
        <v>2.2</v>
      </c>
      <c r="T21" s="35">
        <v>2.9</v>
      </c>
      <c r="U21" s="33">
        <v>6.45</v>
      </c>
      <c r="V21" s="34">
        <v>0.15</v>
      </c>
      <c r="W21" s="67">
        <f t="shared" si="3"/>
        <v>5.625</v>
      </c>
      <c r="X21" s="67">
        <f t="shared" si="4"/>
        <v>25.775000000000002</v>
      </c>
      <c r="Y21" s="36">
        <v>9</v>
      </c>
    </row>
    <row r="22" spans="1:25" ht="22.5" customHeight="1">
      <c r="A22" s="64">
        <v>19</v>
      </c>
      <c r="B22" s="7" t="s">
        <v>119</v>
      </c>
      <c r="C22" s="4" t="s">
        <v>43</v>
      </c>
      <c r="D22" s="32">
        <v>2.1</v>
      </c>
      <c r="E22" s="35">
        <v>4.4</v>
      </c>
      <c r="F22" s="33">
        <v>8.05</v>
      </c>
      <c r="G22" s="34">
        <v>0</v>
      </c>
      <c r="H22" s="74">
        <f t="shared" si="0"/>
        <v>7.275</v>
      </c>
      <c r="I22" s="32">
        <v>2.15</v>
      </c>
      <c r="J22" s="35">
        <v>3.7</v>
      </c>
      <c r="K22" s="33">
        <v>6.15</v>
      </c>
      <c r="L22" s="34">
        <v>0.6</v>
      </c>
      <c r="M22" s="67">
        <f t="shared" si="1"/>
        <v>5.4</v>
      </c>
      <c r="N22" s="32">
        <v>2.25</v>
      </c>
      <c r="O22" s="35">
        <v>3.45</v>
      </c>
      <c r="P22" s="33">
        <v>7</v>
      </c>
      <c r="Q22" s="34">
        <v>0</v>
      </c>
      <c r="R22" s="67">
        <f t="shared" si="2"/>
        <v>6.35</v>
      </c>
      <c r="S22" s="32">
        <v>1.7</v>
      </c>
      <c r="T22" s="35">
        <v>3.7</v>
      </c>
      <c r="U22" s="33">
        <v>7.1</v>
      </c>
      <c r="V22" s="34">
        <v>0</v>
      </c>
      <c r="W22" s="67">
        <f t="shared" si="3"/>
        <v>6.25</v>
      </c>
      <c r="X22" s="67">
        <f t="shared" si="4"/>
        <v>25.275</v>
      </c>
      <c r="Y22" s="36">
        <v>10</v>
      </c>
    </row>
    <row r="23" spans="1:25" ht="22.5" customHeight="1">
      <c r="A23" s="64">
        <v>9</v>
      </c>
      <c r="B23" s="7" t="s">
        <v>65</v>
      </c>
      <c r="C23" s="6" t="s">
        <v>44</v>
      </c>
      <c r="D23" s="32">
        <v>2.6</v>
      </c>
      <c r="E23" s="35">
        <v>4.6</v>
      </c>
      <c r="F23" s="33">
        <v>8.4</v>
      </c>
      <c r="G23" s="34">
        <v>0</v>
      </c>
      <c r="H23" s="74">
        <f t="shared" si="0"/>
        <v>7.8</v>
      </c>
      <c r="I23" s="32">
        <v>1.55</v>
      </c>
      <c r="J23" s="35">
        <v>4.1</v>
      </c>
      <c r="K23" s="33">
        <v>6.45</v>
      </c>
      <c r="L23" s="34">
        <v>0.05</v>
      </c>
      <c r="M23" s="67">
        <f t="shared" si="1"/>
        <v>6</v>
      </c>
      <c r="N23" s="32">
        <v>0.7</v>
      </c>
      <c r="O23" s="35">
        <v>3.2</v>
      </c>
      <c r="P23" s="33">
        <v>7.1</v>
      </c>
      <c r="Q23" s="34">
        <v>0</v>
      </c>
      <c r="R23" s="67">
        <f t="shared" si="2"/>
        <v>5.5</v>
      </c>
      <c r="S23" s="32">
        <v>1.5</v>
      </c>
      <c r="T23" s="35">
        <v>3.3</v>
      </c>
      <c r="U23" s="33">
        <v>6.45</v>
      </c>
      <c r="V23" s="34">
        <v>0</v>
      </c>
      <c r="W23" s="67">
        <f t="shared" si="3"/>
        <v>5.625</v>
      </c>
      <c r="X23" s="67">
        <f t="shared" si="4"/>
        <v>24.925</v>
      </c>
      <c r="Y23" s="36">
        <v>11</v>
      </c>
    </row>
    <row r="24" spans="1:25" ht="22.5" customHeight="1">
      <c r="A24" s="64">
        <v>3</v>
      </c>
      <c r="B24" s="3" t="s">
        <v>96</v>
      </c>
      <c r="C24" s="6" t="s">
        <v>44</v>
      </c>
      <c r="D24" s="32">
        <v>1.9</v>
      </c>
      <c r="E24" s="35">
        <v>3.7</v>
      </c>
      <c r="F24" s="33">
        <v>7.4</v>
      </c>
      <c r="G24" s="34">
        <v>0</v>
      </c>
      <c r="H24" s="74">
        <f t="shared" si="0"/>
        <v>6.5</v>
      </c>
      <c r="I24" s="32">
        <v>2.4</v>
      </c>
      <c r="J24" s="35">
        <v>3.9</v>
      </c>
      <c r="K24" s="33">
        <v>7.25</v>
      </c>
      <c r="L24" s="34">
        <v>0</v>
      </c>
      <c r="M24" s="67">
        <f t="shared" si="1"/>
        <v>6.775</v>
      </c>
      <c r="N24" s="32">
        <v>1.2</v>
      </c>
      <c r="O24" s="35">
        <v>3.45</v>
      </c>
      <c r="P24" s="33">
        <v>6.5</v>
      </c>
      <c r="Q24" s="34">
        <v>0</v>
      </c>
      <c r="R24" s="67">
        <f t="shared" si="2"/>
        <v>5.575</v>
      </c>
      <c r="S24" s="32">
        <v>1.85</v>
      </c>
      <c r="T24" s="35">
        <v>3</v>
      </c>
      <c r="U24" s="33">
        <v>6.6</v>
      </c>
      <c r="V24" s="34">
        <v>0</v>
      </c>
      <c r="W24" s="67">
        <f t="shared" si="3"/>
        <v>5.725</v>
      </c>
      <c r="X24" s="67">
        <f t="shared" si="4"/>
        <v>24.575000000000003</v>
      </c>
      <c r="Y24" s="36">
        <v>12</v>
      </c>
    </row>
    <row r="25" spans="1:25" ht="22.5" customHeight="1">
      <c r="A25" s="54">
        <v>21</v>
      </c>
      <c r="B25" s="5" t="s">
        <v>31</v>
      </c>
      <c r="C25" s="90" t="s">
        <v>45</v>
      </c>
      <c r="D25" s="91">
        <v>1.6</v>
      </c>
      <c r="E25" s="92">
        <v>4.3</v>
      </c>
      <c r="F25" s="93">
        <v>7.65</v>
      </c>
      <c r="G25" s="94">
        <v>0</v>
      </c>
      <c r="H25" s="74">
        <f t="shared" si="0"/>
        <v>6.775</v>
      </c>
      <c r="I25" s="91">
        <v>1.65</v>
      </c>
      <c r="J25" s="92">
        <v>3.75</v>
      </c>
      <c r="K25" s="93">
        <v>7.3</v>
      </c>
      <c r="L25" s="94">
        <v>0</v>
      </c>
      <c r="M25" s="95">
        <f t="shared" si="1"/>
        <v>6.35</v>
      </c>
      <c r="N25" s="91">
        <v>1.4</v>
      </c>
      <c r="O25" s="92">
        <v>3.55</v>
      </c>
      <c r="P25" s="93">
        <v>6.6</v>
      </c>
      <c r="Q25" s="94">
        <v>0</v>
      </c>
      <c r="R25" s="95">
        <f t="shared" si="2"/>
        <v>5.7749999999999995</v>
      </c>
      <c r="S25" s="91">
        <v>1.3</v>
      </c>
      <c r="T25" s="92">
        <v>2.85</v>
      </c>
      <c r="U25" s="93">
        <v>6</v>
      </c>
      <c r="V25" s="94">
        <v>0.2</v>
      </c>
      <c r="W25" s="95">
        <f t="shared" si="3"/>
        <v>4.875</v>
      </c>
      <c r="X25" s="95">
        <f t="shared" si="4"/>
        <v>23.775</v>
      </c>
      <c r="Y25" s="97">
        <v>13</v>
      </c>
    </row>
    <row r="26" spans="1:25" ht="22.5" customHeight="1">
      <c r="A26" s="64">
        <v>4</v>
      </c>
      <c r="B26" s="3" t="s">
        <v>117</v>
      </c>
      <c r="C26" s="4" t="s">
        <v>118</v>
      </c>
      <c r="D26" s="27">
        <v>1.8</v>
      </c>
      <c r="E26" s="31">
        <v>3.1</v>
      </c>
      <c r="F26" s="28">
        <v>7.6</v>
      </c>
      <c r="G26" s="30">
        <v>0</v>
      </c>
      <c r="H26" s="95">
        <f t="shared" si="0"/>
        <v>6.25</v>
      </c>
      <c r="I26" s="27">
        <v>1.05</v>
      </c>
      <c r="J26" s="31">
        <v>3.85</v>
      </c>
      <c r="K26" s="28">
        <v>6.65</v>
      </c>
      <c r="L26" s="30">
        <v>0</v>
      </c>
      <c r="M26" s="96">
        <f t="shared" si="1"/>
        <v>5.775</v>
      </c>
      <c r="N26" s="27">
        <v>1</v>
      </c>
      <c r="O26" s="31">
        <v>3.1</v>
      </c>
      <c r="P26" s="28">
        <v>7.4</v>
      </c>
      <c r="Q26" s="30">
        <v>0</v>
      </c>
      <c r="R26" s="96">
        <f t="shared" si="2"/>
        <v>5.75</v>
      </c>
      <c r="S26" s="27">
        <v>0.95</v>
      </c>
      <c r="T26" s="31">
        <v>3.85</v>
      </c>
      <c r="U26" s="28">
        <v>6</v>
      </c>
      <c r="V26" s="30">
        <v>0</v>
      </c>
      <c r="W26" s="96">
        <f t="shared" si="3"/>
        <v>5.4</v>
      </c>
      <c r="X26" s="96">
        <f t="shared" si="4"/>
        <v>23.174999999999997</v>
      </c>
      <c r="Y26" s="98">
        <v>14</v>
      </c>
    </row>
    <row r="27" spans="1:25" ht="22.5" customHeight="1">
      <c r="A27" s="64">
        <v>17</v>
      </c>
      <c r="B27" s="7" t="s">
        <v>38</v>
      </c>
      <c r="C27" s="4" t="s">
        <v>45</v>
      </c>
      <c r="D27" s="32">
        <v>1.7</v>
      </c>
      <c r="E27" s="35">
        <v>3.7</v>
      </c>
      <c r="F27" s="33">
        <v>7.25</v>
      </c>
      <c r="G27" s="34">
        <v>0.15</v>
      </c>
      <c r="H27" s="74">
        <f t="shared" si="0"/>
        <v>6.175</v>
      </c>
      <c r="I27" s="32">
        <v>1.5</v>
      </c>
      <c r="J27" s="35">
        <v>3.4</v>
      </c>
      <c r="K27" s="33">
        <v>6.9</v>
      </c>
      <c r="L27" s="34">
        <v>0.05</v>
      </c>
      <c r="M27" s="67">
        <f t="shared" si="1"/>
        <v>5.8500000000000005</v>
      </c>
      <c r="N27" s="32">
        <v>1.1</v>
      </c>
      <c r="O27" s="35">
        <v>2.85</v>
      </c>
      <c r="P27" s="33">
        <v>6.75</v>
      </c>
      <c r="Q27" s="34">
        <v>0.15</v>
      </c>
      <c r="R27" s="67">
        <f t="shared" si="2"/>
        <v>5.199999999999999</v>
      </c>
      <c r="S27" s="32">
        <v>0.8</v>
      </c>
      <c r="T27" s="35">
        <v>3.6</v>
      </c>
      <c r="U27" s="33">
        <v>7</v>
      </c>
      <c r="V27" s="34">
        <v>0</v>
      </c>
      <c r="W27" s="67">
        <f t="shared" si="3"/>
        <v>5.7</v>
      </c>
      <c r="X27" s="67">
        <f t="shared" si="4"/>
        <v>22.925</v>
      </c>
      <c r="Y27" s="36">
        <v>15</v>
      </c>
    </row>
    <row r="28" spans="1:25" ht="22.5" customHeight="1">
      <c r="A28" s="64">
        <v>2</v>
      </c>
      <c r="B28" s="7" t="s">
        <v>99</v>
      </c>
      <c r="C28" s="4" t="s">
        <v>44</v>
      </c>
      <c r="D28" s="32">
        <v>1.8</v>
      </c>
      <c r="E28" s="35">
        <v>3.7</v>
      </c>
      <c r="F28" s="33">
        <v>7.3</v>
      </c>
      <c r="G28" s="34">
        <v>0</v>
      </c>
      <c r="H28" s="74">
        <f t="shared" si="0"/>
        <v>6.4</v>
      </c>
      <c r="I28" s="32">
        <v>1.4</v>
      </c>
      <c r="J28" s="35">
        <v>3.45</v>
      </c>
      <c r="K28" s="33">
        <v>7.2</v>
      </c>
      <c r="L28" s="34">
        <v>0</v>
      </c>
      <c r="M28" s="67">
        <f t="shared" si="1"/>
        <v>6.025</v>
      </c>
      <c r="N28" s="32">
        <v>1.5</v>
      </c>
      <c r="O28" s="35">
        <v>2.6</v>
      </c>
      <c r="P28" s="33">
        <v>6.4</v>
      </c>
      <c r="Q28" s="34">
        <v>0</v>
      </c>
      <c r="R28" s="67">
        <f t="shared" si="2"/>
        <v>5.25</v>
      </c>
      <c r="S28" s="32">
        <v>1.4</v>
      </c>
      <c r="T28" s="35">
        <v>2.3</v>
      </c>
      <c r="U28" s="33">
        <v>6.3</v>
      </c>
      <c r="V28" s="34">
        <v>0</v>
      </c>
      <c r="W28" s="67">
        <f t="shared" si="3"/>
        <v>5</v>
      </c>
      <c r="X28" s="67">
        <f t="shared" si="4"/>
        <v>22.675</v>
      </c>
      <c r="Y28" s="36">
        <v>16</v>
      </c>
    </row>
    <row r="29" spans="1:25" ht="22.5" customHeight="1">
      <c r="A29" s="64">
        <v>14</v>
      </c>
      <c r="B29" s="7" t="s">
        <v>101</v>
      </c>
      <c r="C29" s="6" t="s">
        <v>44</v>
      </c>
      <c r="D29" s="32">
        <v>0.9</v>
      </c>
      <c r="E29" s="35">
        <v>3.6</v>
      </c>
      <c r="F29" s="33">
        <v>6.85</v>
      </c>
      <c r="G29" s="34">
        <v>0</v>
      </c>
      <c r="H29" s="74">
        <f t="shared" si="0"/>
        <v>5.675</v>
      </c>
      <c r="I29" s="32">
        <v>2.1</v>
      </c>
      <c r="J29" s="35">
        <v>3.15</v>
      </c>
      <c r="K29" s="33">
        <v>7.15</v>
      </c>
      <c r="L29" s="34">
        <v>0</v>
      </c>
      <c r="M29" s="67">
        <f t="shared" si="1"/>
        <v>6.2</v>
      </c>
      <c r="N29" s="32">
        <v>1</v>
      </c>
      <c r="O29" s="35">
        <v>2.45</v>
      </c>
      <c r="P29" s="33">
        <v>6.6</v>
      </c>
      <c r="Q29" s="34">
        <v>0</v>
      </c>
      <c r="R29" s="67">
        <f t="shared" si="2"/>
        <v>5.025</v>
      </c>
      <c r="S29" s="32">
        <v>1.05</v>
      </c>
      <c r="T29" s="35">
        <v>2</v>
      </c>
      <c r="U29" s="33">
        <v>6.95</v>
      </c>
      <c r="V29" s="34">
        <v>0</v>
      </c>
      <c r="W29" s="67">
        <f t="shared" si="3"/>
        <v>5</v>
      </c>
      <c r="X29" s="67">
        <f t="shared" si="4"/>
        <v>21.9</v>
      </c>
      <c r="Y29" s="36">
        <v>17</v>
      </c>
    </row>
    <row r="30" spans="1:25" ht="22.5" customHeight="1" hidden="1">
      <c r="A30" s="54">
        <v>8</v>
      </c>
      <c r="B30" s="8"/>
      <c r="C30" s="9"/>
      <c r="D30" s="76"/>
      <c r="E30" s="77"/>
      <c r="F30" s="78"/>
      <c r="G30" s="79">
        <v>0</v>
      </c>
      <c r="H30" s="74">
        <f t="shared" si="0"/>
        <v>0</v>
      </c>
      <c r="I30" s="76"/>
      <c r="J30" s="77"/>
      <c r="K30" s="78"/>
      <c r="L30" s="79">
        <v>0.6</v>
      </c>
      <c r="M30" s="75">
        <f t="shared" si="1"/>
        <v>-0.6</v>
      </c>
      <c r="N30" s="76"/>
      <c r="O30" s="77"/>
      <c r="P30" s="78"/>
      <c r="Q30" s="79">
        <v>0</v>
      </c>
      <c r="R30" s="75">
        <f t="shared" si="2"/>
        <v>0</v>
      </c>
      <c r="S30" s="76"/>
      <c r="T30" s="77"/>
      <c r="U30" s="78"/>
      <c r="V30" s="79">
        <v>0</v>
      </c>
      <c r="W30" s="75">
        <f t="shared" si="3"/>
        <v>0</v>
      </c>
      <c r="X30" s="75">
        <f t="shared" si="4"/>
        <v>-0.6</v>
      </c>
      <c r="Y30" s="80"/>
    </row>
    <row r="31" spans="1:25" ht="22.5" customHeight="1" hidden="1">
      <c r="A31" s="54">
        <v>9</v>
      </c>
      <c r="B31" s="8"/>
      <c r="C31" s="9"/>
      <c r="D31" s="76"/>
      <c r="E31" s="77"/>
      <c r="F31" s="78"/>
      <c r="G31" s="79">
        <v>0</v>
      </c>
      <c r="H31" s="73">
        <f t="shared" si="0"/>
        <v>0</v>
      </c>
      <c r="I31" s="76"/>
      <c r="J31" s="77"/>
      <c r="K31" s="78"/>
      <c r="L31" s="79">
        <v>0</v>
      </c>
      <c r="M31" s="75">
        <f t="shared" si="1"/>
        <v>0</v>
      </c>
      <c r="N31" s="76"/>
      <c r="O31" s="77"/>
      <c r="P31" s="78"/>
      <c r="Q31" s="79">
        <v>0</v>
      </c>
      <c r="R31" s="75">
        <f t="shared" si="2"/>
        <v>0</v>
      </c>
      <c r="S31" s="76"/>
      <c r="T31" s="77"/>
      <c r="U31" s="78"/>
      <c r="V31" s="79">
        <v>0</v>
      </c>
      <c r="W31" s="75">
        <f t="shared" si="3"/>
        <v>0</v>
      </c>
      <c r="X31" s="75">
        <f t="shared" si="4"/>
        <v>0</v>
      </c>
      <c r="Y31" s="80"/>
    </row>
    <row r="32" spans="1:25" ht="22.5" customHeight="1">
      <c r="A32" s="64">
        <v>5</v>
      </c>
      <c r="B32" s="3" t="s">
        <v>92</v>
      </c>
      <c r="C32" s="4" t="s">
        <v>41</v>
      </c>
      <c r="D32" s="27">
        <v>1.95</v>
      </c>
      <c r="E32" s="31">
        <v>4</v>
      </c>
      <c r="F32" s="28">
        <v>8.3</v>
      </c>
      <c r="G32" s="30">
        <v>0</v>
      </c>
      <c r="H32" s="95">
        <f t="shared" si="0"/>
        <v>7.125</v>
      </c>
      <c r="I32" s="27">
        <v>1</v>
      </c>
      <c r="J32" s="31">
        <v>3.1</v>
      </c>
      <c r="K32" s="28">
        <v>6.45</v>
      </c>
      <c r="L32" s="30">
        <v>0</v>
      </c>
      <c r="M32" s="96">
        <f t="shared" si="1"/>
        <v>5.275</v>
      </c>
      <c r="N32" s="27">
        <v>0.9</v>
      </c>
      <c r="O32" s="31">
        <v>2.6</v>
      </c>
      <c r="P32" s="28">
        <v>5.5</v>
      </c>
      <c r="Q32" s="30">
        <v>0</v>
      </c>
      <c r="R32" s="96">
        <f t="shared" si="2"/>
        <v>4.5</v>
      </c>
      <c r="S32" s="27">
        <v>0.6</v>
      </c>
      <c r="T32" s="31">
        <v>2.4</v>
      </c>
      <c r="U32" s="28">
        <v>6.1</v>
      </c>
      <c r="V32" s="30">
        <v>0</v>
      </c>
      <c r="W32" s="96">
        <f t="shared" si="3"/>
        <v>4.55</v>
      </c>
      <c r="X32" s="96">
        <f t="shared" si="4"/>
        <v>21.45</v>
      </c>
      <c r="Y32" s="98">
        <v>18</v>
      </c>
    </row>
    <row r="33" spans="1:25" ht="22.5" customHeight="1">
      <c r="A33" s="64">
        <v>18</v>
      </c>
      <c r="B33" s="7" t="s">
        <v>93</v>
      </c>
      <c r="C33" s="4" t="s">
        <v>44</v>
      </c>
      <c r="D33" s="32">
        <v>1.2</v>
      </c>
      <c r="E33" s="35">
        <v>3.2</v>
      </c>
      <c r="F33" s="33">
        <v>7.1</v>
      </c>
      <c r="G33" s="34">
        <v>0</v>
      </c>
      <c r="H33" s="74">
        <f t="shared" si="0"/>
        <v>5.75</v>
      </c>
      <c r="I33" s="32">
        <v>1.2</v>
      </c>
      <c r="J33" s="35">
        <v>3.4</v>
      </c>
      <c r="K33" s="33">
        <v>7.1</v>
      </c>
      <c r="L33" s="34">
        <v>0.05</v>
      </c>
      <c r="M33" s="67">
        <f t="shared" si="1"/>
        <v>5.8</v>
      </c>
      <c r="N33" s="32">
        <v>0.9</v>
      </c>
      <c r="O33" s="35">
        <v>2.55</v>
      </c>
      <c r="P33" s="33">
        <v>5.6</v>
      </c>
      <c r="Q33" s="34">
        <v>0.2</v>
      </c>
      <c r="R33" s="67">
        <f t="shared" si="2"/>
        <v>4.324999999999999</v>
      </c>
      <c r="S33" s="32">
        <v>1</v>
      </c>
      <c r="T33" s="35">
        <v>2.1</v>
      </c>
      <c r="U33" s="33">
        <v>6.35</v>
      </c>
      <c r="V33" s="34">
        <v>0</v>
      </c>
      <c r="W33" s="67">
        <f t="shared" si="3"/>
        <v>4.725</v>
      </c>
      <c r="X33" s="67">
        <f t="shared" si="4"/>
        <v>20.6</v>
      </c>
      <c r="Y33" s="36">
        <v>19</v>
      </c>
    </row>
    <row r="34" spans="3:14" ht="22.5" customHeight="1">
      <c r="C34" s="2" t="s">
        <v>25</v>
      </c>
      <c r="N34" s="1" t="s">
        <v>24</v>
      </c>
    </row>
    <row r="35" ht="12.75" customHeight="1"/>
    <row r="36" spans="3:18" ht="15" customHeight="1">
      <c r="C36" s="51"/>
      <c r="M36" s="51"/>
      <c r="N36" s="51"/>
      <c r="O36" s="51"/>
      <c r="P36" s="51"/>
      <c r="Q36" s="51"/>
      <c r="R36" s="51"/>
    </row>
    <row r="37" ht="22.5" customHeight="1"/>
    <row r="38" ht="22.5" customHeight="1"/>
    <row r="39" ht="22.5" customHeight="1"/>
  </sheetData>
  <mergeCells count="10">
    <mergeCell ref="A1:Y1"/>
    <mergeCell ref="A3:Y3"/>
    <mergeCell ref="A4:Y4"/>
    <mergeCell ref="A5:Y5"/>
    <mergeCell ref="A2:Y2"/>
    <mergeCell ref="A6:Y6"/>
    <mergeCell ref="S11:W11"/>
    <mergeCell ref="D11:H11"/>
    <mergeCell ref="I11:M11"/>
    <mergeCell ref="N11:R11"/>
  </mergeCells>
  <printOptions horizontalCentered="1"/>
  <pageMargins left="0.33" right="0.27" top="0.8661417322834646" bottom="0.7874015748031497" header="0.5118110236220472" footer="0.26"/>
  <pageSetup fitToHeight="1" fitToWidth="1" horizontalDpi="600" verticalDpi="600" orientation="landscape" paperSize="9" scale="67" r:id="rId1"/>
  <headerFooter alignWithMargins="0">
    <oddFooter>&amp;LData di stampa &amp;D&amp;CPagina &amp;P di &amp;N&amp;R&amp;Z&amp;F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75" zoomScaleNormal="75" workbookViewId="0" topLeftCell="A67">
      <selection activeCell="Y37" sqref="Y37"/>
    </sheetView>
  </sheetViews>
  <sheetFormatPr defaultColWidth="9.140625" defaultRowHeight="12.75"/>
  <cols>
    <col min="1" max="1" width="5.57421875" style="1" customWidth="1"/>
    <col min="2" max="2" width="27.00390625" style="1" bestFit="1" customWidth="1"/>
    <col min="3" max="3" width="16.00390625" style="1" bestFit="1" customWidth="1"/>
    <col min="4" max="7" width="5.7109375" style="1" customWidth="1"/>
    <col min="8" max="8" width="7.57421875" style="1" bestFit="1" customWidth="1"/>
    <col min="9" max="12" width="5.7109375" style="1" customWidth="1"/>
    <col min="13" max="13" width="7.57421875" style="1" bestFit="1" customWidth="1"/>
    <col min="14" max="17" width="5.7109375" style="1" customWidth="1"/>
    <col min="18" max="18" width="7.57421875" style="1" bestFit="1" customWidth="1"/>
    <col min="19" max="22" width="5.7109375" style="1" customWidth="1"/>
    <col min="23" max="23" width="7.57421875" style="1" bestFit="1" customWidth="1"/>
    <col min="24" max="24" width="11.7109375" style="1" customWidth="1"/>
    <col min="25" max="25" width="11.8515625" style="1" customWidth="1"/>
    <col min="26" max="16384" width="9.140625" style="1" customWidth="1"/>
  </cols>
  <sheetData>
    <row r="1" spans="1:25" ht="26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9.5" customHeight="1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5.75" customHeigh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>
      <c r="A4" s="108" t="s">
        <v>121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5">
      <c r="A5" s="101" t="s">
        <v>86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5">
      <c r="A6" s="101" t="s">
        <v>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ht="9" customHeight="1"/>
    <row r="8" ht="18.75">
      <c r="B8" s="50" t="s">
        <v>57</v>
      </c>
    </row>
    <row r="9" spans="4:23" ht="18.75" customHeight="1">
      <c r="D9" s="103" t="s">
        <v>9</v>
      </c>
      <c r="E9" s="104"/>
      <c r="F9" s="104"/>
      <c r="G9" s="104"/>
      <c r="H9" s="105"/>
      <c r="I9" s="103" t="s">
        <v>16</v>
      </c>
      <c r="J9" s="104"/>
      <c r="K9" s="104"/>
      <c r="L9" s="104"/>
      <c r="M9" s="105"/>
      <c r="N9" s="103" t="s">
        <v>10</v>
      </c>
      <c r="O9" s="104"/>
      <c r="P9" s="104"/>
      <c r="Q9" s="104"/>
      <c r="R9" s="105"/>
      <c r="S9" s="103" t="s">
        <v>18</v>
      </c>
      <c r="T9" s="104"/>
      <c r="U9" s="104"/>
      <c r="V9" s="104"/>
      <c r="W9" s="105"/>
    </row>
    <row r="10" spans="1:25" ht="30">
      <c r="A10" s="11" t="s">
        <v>3</v>
      </c>
      <c r="B10" s="13" t="s">
        <v>4</v>
      </c>
      <c r="C10" s="13" t="s">
        <v>5</v>
      </c>
      <c r="D10" s="13" t="s">
        <v>87</v>
      </c>
      <c r="E10" s="13" t="s">
        <v>88</v>
      </c>
      <c r="F10" s="13" t="s">
        <v>21</v>
      </c>
      <c r="G10" s="14" t="s">
        <v>7</v>
      </c>
      <c r="H10" s="13" t="s">
        <v>11</v>
      </c>
      <c r="I10" s="13" t="s">
        <v>87</v>
      </c>
      <c r="J10" s="13" t="s">
        <v>88</v>
      </c>
      <c r="K10" s="13" t="s">
        <v>21</v>
      </c>
      <c r="L10" s="14" t="s">
        <v>7</v>
      </c>
      <c r="M10" s="13" t="s">
        <v>11</v>
      </c>
      <c r="N10" s="13" t="s">
        <v>87</v>
      </c>
      <c r="O10" s="13" t="s">
        <v>88</v>
      </c>
      <c r="P10" s="13" t="s">
        <v>21</v>
      </c>
      <c r="Q10" s="14" t="s">
        <v>7</v>
      </c>
      <c r="R10" s="13" t="s">
        <v>11</v>
      </c>
      <c r="S10" s="13" t="s">
        <v>87</v>
      </c>
      <c r="T10" s="13" t="s">
        <v>88</v>
      </c>
      <c r="U10" s="13" t="s">
        <v>21</v>
      </c>
      <c r="V10" s="14" t="s">
        <v>7</v>
      </c>
      <c r="W10" s="13" t="s">
        <v>11</v>
      </c>
      <c r="X10" s="15" t="s">
        <v>12</v>
      </c>
      <c r="Y10" s="16" t="s">
        <v>13</v>
      </c>
    </row>
    <row r="11" spans="1:25" ht="22.5" customHeight="1">
      <c r="A11" s="44">
        <v>4</v>
      </c>
      <c r="B11" s="3" t="s">
        <v>52</v>
      </c>
      <c r="C11" s="4" t="s">
        <v>44</v>
      </c>
      <c r="D11" s="32">
        <v>2</v>
      </c>
      <c r="E11" s="35">
        <v>4.95</v>
      </c>
      <c r="F11" s="33">
        <v>7.45</v>
      </c>
      <c r="G11" s="34">
        <v>0.05</v>
      </c>
      <c r="H11" s="67">
        <f aca="true" t="shared" si="0" ref="H11:H20">(D11+E11)/2+F11-G11</f>
        <v>10.875</v>
      </c>
      <c r="I11" s="32">
        <v>4.6</v>
      </c>
      <c r="J11" s="35">
        <v>5.65</v>
      </c>
      <c r="K11" s="33">
        <v>8.25</v>
      </c>
      <c r="L11" s="34">
        <v>0</v>
      </c>
      <c r="M11" s="67">
        <f aca="true" t="shared" si="1" ref="M11:M20">(I11+J11)/2+K11-L11</f>
        <v>13.375</v>
      </c>
      <c r="N11" s="32">
        <v>2.15</v>
      </c>
      <c r="O11" s="35">
        <v>4.15</v>
      </c>
      <c r="P11" s="33">
        <v>7.9</v>
      </c>
      <c r="Q11" s="34">
        <v>0.1</v>
      </c>
      <c r="R11" s="67">
        <f aca="true" t="shared" si="2" ref="R11:R20">(N11+O11)/2+P11-Q11</f>
        <v>10.950000000000001</v>
      </c>
      <c r="S11" s="32">
        <v>3.1</v>
      </c>
      <c r="T11" s="35">
        <v>5.4</v>
      </c>
      <c r="U11" s="33">
        <v>7.45</v>
      </c>
      <c r="V11" s="34">
        <v>0</v>
      </c>
      <c r="W11" s="67">
        <f aca="true" t="shared" si="3" ref="W11:W20">(S11+T11)/2+U11-V11</f>
        <v>11.7</v>
      </c>
      <c r="X11" s="67">
        <f aca="true" t="shared" si="4" ref="X11:X20">SUM(H11+M11+R11+W11)</f>
        <v>46.900000000000006</v>
      </c>
      <c r="Y11" s="36">
        <v>1</v>
      </c>
    </row>
    <row r="12" spans="1:25" ht="22.5" customHeight="1">
      <c r="A12" s="44">
        <v>3</v>
      </c>
      <c r="B12" s="7" t="s">
        <v>49</v>
      </c>
      <c r="C12" s="6" t="s">
        <v>89</v>
      </c>
      <c r="D12" s="32">
        <v>3.1</v>
      </c>
      <c r="E12" s="35">
        <v>4.7</v>
      </c>
      <c r="F12" s="33">
        <v>7.15</v>
      </c>
      <c r="G12" s="34">
        <v>0.1</v>
      </c>
      <c r="H12" s="67">
        <f t="shared" si="0"/>
        <v>10.950000000000001</v>
      </c>
      <c r="I12" s="32">
        <v>3.7</v>
      </c>
      <c r="J12" s="35">
        <v>6</v>
      </c>
      <c r="K12" s="33">
        <v>7.8</v>
      </c>
      <c r="L12" s="34">
        <v>0</v>
      </c>
      <c r="M12" s="67">
        <f t="shared" si="1"/>
        <v>12.649999999999999</v>
      </c>
      <c r="N12" s="32">
        <v>2.6</v>
      </c>
      <c r="O12" s="35">
        <v>4.5</v>
      </c>
      <c r="P12" s="33">
        <v>6.85</v>
      </c>
      <c r="Q12" s="34">
        <v>0.2</v>
      </c>
      <c r="R12" s="67">
        <f t="shared" si="2"/>
        <v>10.2</v>
      </c>
      <c r="S12" s="32">
        <v>3</v>
      </c>
      <c r="T12" s="35">
        <v>5</v>
      </c>
      <c r="U12" s="33">
        <v>7.55</v>
      </c>
      <c r="V12" s="34">
        <v>0.05</v>
      </c>
      <c r="W12" s="67">
        <f t="shared" si="3"/>
        <v>11.5</v>
      </c>
      <c r="X12" s="67">
        <f t="shared" si="4"/>
        <v>45.3</v>
      </c>
      <c r="Y12" s="36">
        <v>2</v>
      </c>
    </row>
    <row r="13" spans="1:25" ht="22.5" customHeight="1">
      <c r="A13" s="44">
        <v>6</v>
      </c>
      <c r="B13" s="7" t="s">
        <v>48</v>
      </c>
      <c r="C13" s="6" t="s">
        <v>89</v>
      </c>
      <c r="D13" s="32">
        <v>2.8</v>
      </c>
      <c r="E13" s="35">
        <v>4.4</v>
      </c>
      <c r="F13" s="33">
        <v>6.6</v>
      </c>
      <c r="G13" s="34">
        <v>0.05</v>
      </c>
      <c r="H13" s="67">
        <f t="shared" si="0"/>
        <v>10.149999999999999</v>
      </c>
      <c r="I13" s="32">
        <v>4.4</v>
      </c>
      <c r="J13" s="35">
        <v>5.75</v>
      </c>
      <c r="K13" s="33">
        <v>7.65</v>
      </c>
      <c r="L13" s="34">
        <v>0</v>
      </c>
      <c r="M13" s="67">
        <f t="shared" si="1"/>
        <v>12.725000000000001</v>
      </c>
      <c r="N13" s="32">
        <v>2.8</v>
      </c>
      <c r="O13" s="35">
        <v>4</v>
      </c>
      <c r="P13" s="33">
        <v>7.55</v>
      </c>
      <c r="Q13" s="34">
        <v>0.2</v>
      </c>
      <c r="R13" s="67">
        <f t="shared" si="2"/>
        <v>10.75</v>
      </c>
      <c r="S13" s="32">
        <v>2.75</v>
      </c>
      <c r="T13" s="35">
        <v>4.15</v>
      </c>
      <c r="U13" s="33">
        <v>6.4</v>
      </c>
      <c r="V13" s="34">
        <v>0</v>
      </c>
      <c r="W13" s="67">
        <f t="shared" si="3"/>
        <v>9.850000000000001</v>
      </c>
      <c r="X13" s="67">
        <f t="shared" si="4"/>
        <v>43.475</v>
      </c>
      <c r="Y13" s="36">
        <v>3</v>
      </c>
    </row>
    <row r="14" spans="1:25" ht="22.5" customHeight="1" hidden="1">
      <c r="A14" s="44"/>
      <c r="B14" s="7"/>
      <c r="C14" s="6"/>
      <c r="D14" s="32"/>
      <c r="E14" s="35"/>
      <c r="F14" s="33"/>
      <c r="G14" s="34">
        <v>0</v>
      </c>
      <c r="H14" s="67">
        <f t="shared" si="0"/>
        <v>0</v>
      </c>
      <c r="I14" s="32"/>
      <c r="J14" s="35"/>
      <c r="K14" s="33"/>
      <c r="L14" s="34">
        <v>0</v>
      </c>
      <c r="M14" s="67">
        <f t="shared" si="1"/>
        <v>0</v>
      </c>
      <c r="N14" s="32"/>
      <c r="O14" s="35"/>
      <c r="P14" s="33"/>
      <c r="Q14" s="34">
        <v>0</v>
      </c>
      <c r="R14" s="67">
        <f t="shared" si="2"/>
        <v>0</v>
      </c>
      <c r="S14" s="32"/>
      <c r="T14" s="35"/>
      <c r="U14" s="33"/>
      <c r="V14" s="34">
        <v>0</v>
      </c>
      <c r="W14" s="67">
        <f t="shared" si="3"/>
        <v>0</v>
      </c>
      <c r="X14" s="67">
        <f t="shared" si="4"/>
        <v>0</v>
      </c>
      <c r="Y14" s="36"/>
    </row>
    <row r="15" spans="1:25" ht="22.5" customHeight="1" hidden="1">
      <c r="A15" s="52"/>
      <c r="B15" s="8"/>
      <c r="C15" s="55"/>
      <c r="D15" s="38"/>
      <c r="E15" s="42"/>
      <c r="F15" s="39"/>
      <c r="G15" s="41">
        <v>0</v>
      </c>
      <c r="H15" s="68">
        <f t="shared" si="0"/>
        <v>0</v>
      </c>
      <c r="I15" s="38"/>
      <c r="J15" s="42"/>
      <c r="K15" s="39"/>
      <c r="L15" s="41">
        <v>0</v>
      </c>
      <c r="M15" s="68">
        <f t="shared" si="1"/>
        <v>0</v>
      </c>
      <c r="N15" s="38"/>
      <c r="O15" s="42"/>
      <c r="P15" s="39"/>
      <c r="Q15" s="41">
        <v>0</v>
      </c>
      <c r="R15" s="68">
        <f t="shared" si="2"/>
        <v>0</v>
      </c>
      <c r="S15" s="38"/>
      <c r="T15" s="42"/>
      <c r="U15" s="39"/>
      <c r="V15" s="41">
        <v>0</v>
      </c>
      <c r="W15" s="68">
        <f t="shared" si="3"/>
        <v>0</v>
      </c>
      <c r="X15" s="68">
        <f t="shared" si="4"/>
        <v>0</v>
      </c>
      <c r="Y15" s="43"/>
    </row>
    <row r="16" spans="1:25" ht="22.5" customHeight="1">
      <c r="A16" s="44">
        <v>1</v>
      </c>
      <c r="B16" s="3" t="s">
        <v>81</v>
      </c>
      <c r="C16" s="4" t="s">
        <v>46</v>
      </c>
      <c r="D16" s="32">
        <v>2.35</v>
      </c>
      <c r="E16" s="35">
        <v>3.4</v>
      </c>
      <c r="F16" s="33">
        <v>7.65</v>
      </c>
      <c r="G16" s="34">
        <v>0</v>
      </c>
      <c r="H16" s="67">
        <f t="shared" si="0"/>
        <v>10.525</v>
      </c>
      <c r="I16" s="32">
        <v>3.2</v>
      </c>
      <c r="J16" s="35">
        <v>5.3</v>
      </c>
      <c r="K16" s="33">
        <v>7.5</v>
      </c>
      <c r="L16" s="34">
        <v>0</v>
      </c>
      <c r="M16" s="67">
        <f t="shared" si="1"/>
        <v>11.75</v>
      </c>
      <c r="N16" s="32">
        <v>2.1</v>
      </c>
      <c r="O16" s="35">
        <v>3.2</v>
      </c>
      <c r="P16" s="33">
        <v>7.65</v>
      </c>
      <c r="Q16" s="34">
        <v>0</v>
      </c>
      <c r="R16" s="67">
        <f t="shared" si="2"/>
        <v>10.3</v>
      </c>
      <c r="S16" s="32">
        <v>2.85</v>
      </c>
      <c r="T16" s="35">
        <v>4.3</v>
      </c>
      <c r="U16" s="33">
        <v>7.15</v>
      </c>
      <c r="V16" s="34">
        <v>0</v>
      </c>
      <c r="W16" s="67">
        <f t="shared" si="3"/>
        <v>10.725000000000001</v>
      </c>
      <c r="X16" s="67">
        <f t="shared" si="4"/>
        <v>43.300000000000004</v>
      </c>
      <c r="Y16" s="36">
        <v>4</v>
      </c>
    </row>
    <row r="17" spans="1:25" ht="22.5" customHeight="1">
      <c r="A17" s="44">
        <v>2</v>
      </c>
      <c r="B17" s="3" t="s">
        <v>51</v>
      </c>
      <c r="C17" s="4" t="s">
        <v>89</v>
      </c>
      <c r="D17" s="32">
        <v>2.6</v>
      </c>
      <c r="E17" s="35">
        <v>4.75</v>
      </c>
      <c r="F17" s="33">
        <v>7.9</v>
      </c>
      <c r="G17" s="34">
        <v>0</v>
      </c>
      <c r="H17" s="67">
        <f t="shared" si="0"/>
        <v>11.575</v>
      </c>
      <c r="I17" s="32">
        <v>2.7</v>
      </c>
      <c r="J17" s="35">
        <v>4.2</v>
      </c>
      <c r="K17" s="33">
        <v>7.2</v>
      </c>
      <c r="L17" s="34">
        <v>0.1</v>
      </c>
      <c r="M17" s="67">
        <f t="shared" si="1"/>
        <v>10.55</v>
      </c>
      <c r="N17" s="32">
        <v>2.3</v>
      </c>
      <c r="O17" s="35">
        <v>4.65</v>
      </c>
      <c r="P17" s="33">
        <v>6.8</v>
      </c>
      <c r="Q17" s="34">
        <v>0.2</v>
      </c>
      <c r="R17" s="67">
        <f t="shared" si="2"/>
        <v>10.075000000000001</v>
      </c>
      <c r="S17" s="32">
        <v>2.9</v>
      </c>
      <c r="T17" s="35">
        <v>4.5</v>
      </c>
      <c r="U17" s="33">
        <v>7.05</v>
      </c>
      <c r="V17" s="34">
        <v>0.15</v>
      </c>
      <c r="W17" s="67">
        <f t="shared" si="3"/>
        <v>10.6</v>
      </c>
      <c r="X17" s="67">
        <f t="shared" si="4"/>
        <v>42.800000000000004</v>
      </c>
      <c r="Y17" s="36">
        <v>5</v>
      </c>
    </row>
    <row r="18" spans="1:25" ht="22.5" customHeight="1">
      <c r="A18" s="44">
        <v>5</v>
      </c>
      <c r="B18" s="3" t="s">
        <v>56</v>
      </c>
      <c r="C18" s="4" t="s">
        <v>41</v>
      </c>
      <c r="D18" s="32">
        <v>1.3</v>
      </c>
      <c r="E18" s="35">
        <v>3.65</v>
      </c>
      <c r="F18" s="33">
        <v>6.75</v>
      </c>
      <c r="G18" s="34">
        <v>0.7</v>
      </c>
      <c r="H18" s="67">
        <f t="shared" si="0"/>
        <v>8.525</v>
      </c>
      <c r="I18" s="32">
        <v>3.9</v>
      </c>
      <c r="J18" s="35">
        <v>5.25</v>
      </c>
      <c r="K18" s="33">
        <v>7.4</v>
      </c>
      <c r="L18" s="34">
        <v>0</v>
      </c>
      <c r="M18" s="67">
        <f t="shared" si="1"/>
        <v>11.975000000000001</v>
      </c>
      <c r="N18" s="32">
        <v>1.9</v>
      </c>
      <c r="O18" s="35">
        <v>3.85</v>
      </c>
      <c r="P18" s="33">
        <v>7.65</v>
      </c>
      <c r="Q18" s="34">
        <v>0</v>
      </c>
      <c r="R18" s="67">
        <f t="shared" si="2"/>
        <v>10.525</v>
      </c>
      <c r="S18" s="32">
        <v>2.75</v>
      </c>
      <c r="T18" s="35">
        <v>4.25</v>
      </c>
      <c r="U18" s="33">
        <v>6.3</v>
      </c>
      <c r="V18" s="34">
        <v>0.1</v>
      </c>
      <c r="W18" s="67">
        <f t="shared" si="3"/>
        <v>9.700000000000001</v>
      </c>
      <c r="X18" s="67">
        <f t="shared" si="4"/>
        <v>40.725</v>
      </c>
      <c r="Y18" s="36">
        <v>6</v>
      </c>
    </row>
    <row r="19" spans="1:25" ht="22.5" customHeight="1">
      <c r="A19" s="44">
        <v>8</v>
      </c>
      <c r="B19" s="3" t="s">
        <v>54</v>
      </c>
      <c r="C19" s="4" t="s">
        <v>43</v>
      </c>
      <c r="D19" s="32">
        <v>2.2</v>
      </c>
      <c r="E19" s="35">
        <v>3.95</v>
      </c>
      <c r="F19" s="33">
        <v>7.5</v>
      </c>
      <c r="G19" s="34">
        <v>0.1</v>
      </c>
      <c r="H19" s="67">
        <f t="shared" si="0"/>
        <v>10.475</v>
      </c>
      <c r="I19" s="32">
        <v>2.2</v>
      </c>
      <c r="J19" s="35">
        <v>4.55</v>
      </c>
      <c r="K19" s="33">
        <v>6.85</v>
      </c>
      <c r="L19" s="34">
        <v>0.25</v>
      </c>
      <c r="M19" s="67">
        <f t="shared" si="1"/>
        <v>9.975</v>
      </c>
      <c r="N19" s="32">
        <v>2.45</v>
      </c>
      <c r="O19" s="35">
        <v>3.8</v>
      </c>
      <c r="P19" s="33">
        <v>7.2</v>
      </c>
      <c r="Q19" s="34">
        <v>0</v>
      </c>
      <c r="R19" s="67">
        <f t="shared" si="2"/>
        <v>10.325</v>
      </c>
      <c r="S19" s="32">
        <v>1.85</v>
      </c>
      <c r="T19" s="35">
        <v>3.9</v>
      </c>
      <c r="U19" s="33">
        <v>6.95</v>
      </c>
      <c r="V19" s="34">
        <v>0</v>
      </c>
      <c r="W19" s="67">
        <f t="shared" si="3"/>
        <v>9.825</v>
      </c>
      <c r="X19" s="67">
        <f t="shared" si="4"/>
        <v>40.599999999999994</v>
      </c>
      <c r="Y19" s="36">
        <v>7</v>
      </c>
    </row>
    <row r="20" spans="1:25" ht="22.5" customHeight="1">
      <c r="A20" s="44">
        <v>7</v>
      </c>
      <c r="B20" s="3" t="s">
        <v>85</v>
      </c>
      <c r="C20" s="4" t="s">
        <v>44</v>
      </c>
      <c r="D20" s="32">
        <v>2.2</v>
      </c>
      <c r="E20" s="35">
        <v>3.8</v>
      </c>
      <c r="F20" s="33">
        <v>7.6</v>
      </c>
      <c r="G20" s="34">
        <v>0.05</v>
      </c>
      <c r="H20" s="67">
        <f t="shared" si="0"/>
        <v>10.549999999999999</v>
      </c>
      <c r="I20" s="32">
        <v>2</v>
      </c>
      <c r="J20" s="35">
        <v>4.2</v>
      </c>
      <c r="K20" s="33">
        <v>7</v>
      </c>
      <c r="L20" s="34">
        <v>0.05</v>
      </c>
      <c r="M20" s="67">
        <f t="shared" si="1"/>
        <v>10.049999999999999</v>
      </c>
      <c r="N20" s="32">
        <v>2.2</v>
      </c>
      <c r="O20" s="35">
        <v>3.35</v>
      </c>
      <c r="P20" s="33">
        <v>7.45</v>
      </c>
      <c r="Q20" s="34">
        <v>0</v>
      </c>
      <c r="R20" s="67">
        <f t="shared" si="2"/>
        <v>10.225000000000001</v>
      </c>
      <c r="S20" s="32">
        <v>2.05</v>
      </c>
      <c r="T20" s="35">
        <v>3.15</v>
      </c>
      <c r="U20" s="33">
        <v>6.5</v>
      </c>
      <c r="V20" s="34">
        <v>0</v>
      </c>
      <c r="W20" s="67">
        <f t="shared" si="3"/>
        <v>9.1</v>
      </c>
      <c r="X20" s="67">
        <f t="shared" si="4"/>
        <v>39.925</v>
      </c>
      <c r="Y20" s="36">
        <v>8</v>
      </c>
    </row>
    <row r="21" ht="22.5" customHeight="1">
      <c r="B21" s="50" t="s">
        <v>58</v>
      </c>
    </row>
    <row r="22" spans="4:23" ht="22.5" customHeight="1">
      <c r="D22" s="103" t="s">
        <v>9</v>
      </c>
      <c r="E22" s="104"/>
      <c r="F22" s="104"/>
      <c r="G22" s="104"/>
      <c r="H22" s="105"/>
      <c r="I22" s="103" t="s">
        <v>16</v>
      </c>
      <c r="J22" s="104"/>
      <c r="K22" s="104"/>
      <c r="L22" s="104"/>
      <c r="M22" s="105"/>
      <c r="N22" s="103" t="s">
        <v>10</v>
      </c>
      <c r="O22" s="104"/>
      <c r="P22" s="104"/>
      <c r="Q22" s="104"/>
      <c r="R22" s="105"/>
      <c r="S22" s="103" t="s">
        <v>18</v>
      </c>
      <c r="T22" s="104"/>
      <c r="U22" s="104"/>
      <c r="V22" s="104"/>
      <c r="W22" s="105"/>
    </row>
    <row r="23" spans="1:25" ht="27.75" customHeight="1">
      <c r="A23" s="11" t="s">
        <v>3</v>
      </c>
      <c r="B23" s="13" t="s">
        <v>4</v>
      </c>
      <c r="C23" s="13" t="s">
        <v>5</v>
      </c>
      <c r="D23" s="13" t="s">
        <v>87</v>
      </c>
      <c r="E23" s="13" t="s">
        <v>88</v>
      </c>
      <c r="F23" s="13" t="s">
        <v>21</v>
      </c>
      <c r="G23" s="14" t="s">
        <v>7</v>
      </c>
      <c r="H23" s="13" t="s">
        <v>11</v>
      </c>
      <c r="I23" s="13" t="s">
        <v>87</v>
      </c>
      <c r="J23" s="13" t="s">
        <v>88</v>
      </c>
      <c r="K23" s="13" t="s">
        <v>21</v>
      </c>
      <c r="L23" s="14" t="s">
        <v>7</v>
      </c>
      <c r="M23" s="13" t="s">
        <v>11</v>
      </c>
      <c r="N23" s="13" t="s">
        <v>87</v>
      </c>
      <c r="O23" s="13" t="s">
        <v>88</v>
      </c>
      <c r="P23" s="13" t="s">
        <v>21</v>
      </c>
      <c r="Q23" s="14" t="s">
        <v>7</v>
      </c>
      <c r="R23" s="13" t="s">
        <v>11</v>
      </c>
      <c r="S23" s="13" t="s">
        <v>87</v>
      </c>
      <c r="T23" s="13" t="s">
        <v>88</v>
      </c>
      <c r="U23" s="13" t="s">
        <v>21</v>
      </c>
      <c r="V23" s="14" t="s">
        <v>7</v>
      </c>
      <c r="W23" s="13" t="s">
        <v>11</v>
      </c>
      <c r="X23" s="15" t="s">
        <v>12</v>
      </c>
      <c r="Y23" s="16" t="s">
        <v>13</v>
      </c>
    </row>
    <row r="24" spans="1:25" ht="24.75" customHeight="1" hidden="1">
      <c r="A24" s="63"/>
      <c r="B24" s="3"/>
      <c r="C24" s="4"/>
      <c r="D24" s="19"/>
      <c r="E24" s="23"/>
      <c r="F24" s="20"/>
      <c r="G24" s="22"/>
      <c r="H24" s="67"/>
      <c r="I24" s="19"/>
      <c r="J24" s="23"/>
      <c r="K24" s="20"/>
      <c r="L24" s="22"/>
      <c r="M24" s="67"/>
      <c r="N24" s="19"/>
      <c r="O24" s="23"/>
      <c r="P24" s="20"/>
      <c r="Q24" s="22"/>
      <c r="R24" s="67"/>
      <c r="S24" s="19"/>
      <c r="T24" s="23"/>
      <c r="U24" s="20"/>
      <c r="V24" s="22"/>
      <c r="W24" s="67"/>
      <c r="X24" s="74"/>
      <c r="Y24" s="24"/>
    </row>
    <row r="25" spans="1:25" ht="24.75" customHeight="1">
      <c r="A25" s="64">
        <v>3</v>
      </c>
      <c r="B25" s="7" t="s">
        <v>55</v>
      </c>
      <c r="C25" s="6" t="s">
        <v>89</v>
      </c>
      <c r="D25" s="32">
        <v>3.3</v>
      </c>
      <c r="E25" s="35">
        <v>6.4</v>
      </c>
      <c r="F25" s="33">
        <v>8.05</v>
      </c>
      <c r="G25" s="34">
        <v>0</v>
      </c>
      <c r="H25" s="67">
        <f aca="true" t="shared" si="5" ref="H25:H30">(D25+E25)/2+F25-G25</f>
        <v>12.9</v>
      </c>
      <c r="I25" s="32">
        <v>3</v>
      </c>
      <c r="J25" s="35">
        <v>6</v>
      </c>
      <c r="K25" s="33">
        <v>7.4</v>
      </c>
      <c r="L25" s="34">
        <v>0</v>
      </c>
      <c r="M25" s="67">
        <f aca="true" t="shared" si="6" ref="M25:M30">(I25+J25)/2+K25-L25</f>
        <v>11.9</v>
      </c>
      <c r="N25" s="32">
        <v>5.5</v>
      </c>
      <c r="O25" s="35">
        <v>6.55</v>
      </c>
      <c r="P25" s="33">
        <v>8.5</v>
      </c>
      <c r="Q25" s="34">
        <v>0.1</v>
      </c>
      <c r="R25" s="67">
        <f aca="true" t="shared" si="7" ref="R25:R30">(N25+O25)/2+P25-Q25</f>
        <v>14.425</v>
      </c>
      <c r="S25" s="32">
        <v>3.25</v>
      </c>
      <c r="T25" s="35">
        <v>4.75</v>
      </c>
      <c r="U25" s="33">
        <v>6.85</v>
      </c>
      <c r="V25" s="34">
        <v>0.15</v>
      </c>
      <c r="W25" s="67">
        <f aca="true" t="shared" si="8" ref="W25:W30">(S25+T25)/2+U25-V25</f>
        <v>10.7</v>
      </c>
      <c r="X25" s="67">
        <f aca="true" t="shared" si="9" ref="X25:X30">SUM(H25+M25+R25+W25)</f>
        <v>49.925</v>
      </c>
      <c r="Y25" s="36">
        <v>1</v>
      </c>
    </row>
    <row r="26" spans="1:25" ht="24.75" customHeight="1">
      <c r="A26" s="64">
        <v>4</v>
      </c>
      <c r="B26" s="7" t="s">
        <v>83</v>
      </c>
      <c r="C26" s="6" t="s">
        <v>44</v>
      </c>
      <c r="D26" s="32">
        <v>2.2</v>
      </c>
      <c r="E26" s="35">
        <v>4.4</v>
      </c>
      <c r="F26" s="33">
        <v>7.15</v>
      </c>
      <c r="G26" s="34">
        <v>0</v>
      </c>
      <c r="H26" s="67">
        <f t="shared" si="5"/>
        <v>10.450000000000001</v>
      </c>
      <c r="I26" s="32">
        <v>4.2</v>
      </c>
      <c r="J26" s="35">
        <v>5.3</v>
      </c>
      <c r="K26" s="33">
        <v>7.6</v>
      </c>
      <c r="L26" s="34">
        <v>0</v>
      </c>
      <c r="M26" s="67">
        <f t="shared" si="6"/>
        <v>12.35</v>
      </c>
      <c r="N26" s="32">
        <v>3.8</v>
      </c>
      <c r="O26" s="35">
        <v>5.65</v>
      </c>
      <c r="P26" s="33">
        <v>8.55</v>
      </c>
      <c r="Q26" s="34">
        <v>0.05</v>
      </c>
      <c r="R26" s="67">
        <f t="shared" si="7"/>
        <v>13.225</v>
      </c>
      <c r="S26" s="32">
        <v>3.4</v>
      </c>
      <c r="T26" s="35">
        <v>5</v>
      </c>
      <c r="U26" s="33">
        <v>7</v>
      </c>
      <c r="V26" s="34">
        <v>0.1</v>
      </c>
      <c r="W26" s="67">
        <f t="shared" si="8"/>
        <v>11.1</v>
      </c>
      <c r="X26" s="67">
        <f t="shared" si="9"/>
        <v>47.125</v>
      </c>
      <c r="Y26" s="36">
        <v>2</v>
      </c>
    </row>
    <row r="27" spans="1:25" ht="24.75" customHeight="1">
      <c r="A27" s="53">
        <v>1</v>
      </c>
      <c r="B27" s="7" t="s">
        <v>61</v>
      </c>
      <c r="C27" s="6" t="s">
        <v>43</v>
      </c>
      <c r="D27" s="32">
        <v>3.15</v>
      </c>
      <c r="E27" s="35">
        <v>5.6</v>
      </c>
      <c r="F27" s="33">
        <v>7.6</v>
      </c>
      <c r="G27" s="34">
        <v>0</v>
      </c>
      <c r="H27" s="67">
        <f t="shared" si="5"/>
        <v>11.975</v>
      </c>
      <c r="I27" s="32">
        <v>2.9</v>
      </c>
      <c r="J27" s="35">
        <v>5.95</v>
      </c>
      <c r="K27" s="33">
        <v>6.75</v>
      </c>
      <c r="L27" s="34">
        <v>0</v>
      </c>
      <c r="M27" s="67">
        <f t="shared" si="6"/>
        <v>11.175</v>
      </c>
      <c r="N27" s="32">
        <v>2.7</v>
      </c>
      <c r="O27" s="35">
        <v>4.75</v>
      </c>
      <c r="P27" s="33">
        <v>7.45</v>
      </c>
      <c r="Q27" s="34">
        <v>0.4</v>
      </c>
      <c r="R27" s="67">
        <f t="shared" si="7"/>
        <v>10.775</v>
      </c>
      <c r="S27" s="32">
        <v>2.7</v>
      </c>
      <c r="T27" s="35">
        <v>4.75</v>
      </c>
      <c r="U27" s="33">
        <v>6.85</v>
      </c>
      <c r="V27" s="34">
        <v>0</v>
      </c>
      <c r="W27" s="67">
        <f t="shared" si="8"/>
        <v>10.575</v>
      </c>
      <c r="X27" s="67">
        <f t="shared" si="9"/>
        <v>44.5</v>
      </c>
      <c r="Y27" s="36">
        <v>3</v>
      </c>
    </row>
    <row r="28" spans="1:25" ht="24.75" customHeight="1">
      <c r="A28" s="53">
        <v>2</v>
      </c>
      <c r="B28" s="7" t="s">
        <v>60</v>
      </c>
      <c r="C28" s="6" t="s">
        <v>45</v>
      </c>
      <c r="D28" s="32">
        <v>2.3</v>
      </c>
      <c r="E28" s="35">
        <v>3.7</v>
      </c>
      <c r="F28" s="33">
        <v>7.3</v>
      </c>
      <c r="G28" s="34">
        <v>0.1</v>
      </c>
      <c r="H28" s="67">
        <f t="shared" si="5"/>
        <v>10.200000000000001</v>
      </c>
      <c r="I28" s="32">
        <v>2.25</v>
      </c>
      <c r="J28" s="35">
        <v>4.75</v>
      </c>
      <c r="K28" s="33">
        <v>7</v>
      </c>
      <c r="L28" s="34">
        <v>0.05</v>
      </c>
      <c r="M28" s="67">
        <f t="shared" si="6"/>
        <v>10.45</v>
      </c>
      <c r="N28" s="32">
        <v>2.65</v>
      </c>
      <c r="O28" s="35">
        <v>3.9</v>
      </c>
      <c r="P28" s="33">
        <v>7.4</v>
      </c>
      <c r="Q28" s="34">
        <v>0</v>
      </c>
      <c r="R28" s="67">
        <f t="shared" si="7"/>
        <v>10.675</v>
      </c>
      <c r="S28" s="32">
        <v>1.8</v>
      </c>
      <c r="T28" s="35">
        <v>4.4</v>
      </c>
      <c r="U28" s="33">
        <v>6</v>
      </c>
      <c r="V28" s="34">
        <v>0.2</v>
      </c>
      <c r="W28" s="67">
        <f t="shared" si="8"/>
        <v>8.9</v>
      </c>
      <c r="X28" s="67">
        <f t="shared" si="9"/>
        <v>40.225</v>
      </c>
      <c r="Y28" s="36">
        <v>4</v>
      </c>
    </row>
    <row r="29" spans="1:25" ht="24.75" customHeight="1" hidden="1">
      <c r="A29" s="53">
        <v>5</v>
      </c>
      <c r="B29" s="7" t="s">
        <v>64</v>
      </c>
      <c r="C29" s="6" t="s">
        <v>43</v>
      </c>
      <c r="D29" s="32"/>
      <c r="E29" s="35"/>
      <c r="F29" s="33"/>
      <c r="G29" s="34">
        <v>0</v>
      </c>
      <c r="H29" s="67">
        <f t="shared" si="5"/>
        <v>0</v>
      </c>
      <c r="I29" s="32"/>
      <c r="J29" s="35"/>
      <c r="K29" s="33"/>
      <c r="L29" s="34">
        <v>0</v>
      </c>
      <c r="M29" s="67">
        <f t="shared" si="6"/>
        <v>0</v>
      </c>
      <c r="N29" s="32"/>
      <c r="O29" s="35"/>
      <c r="P29" s="33"/>
      <c r="Q29" s="34">
        <v>0</v>
      </c>
      <c r="R29" s="67">
        <f t="shared" si="7"/>
        <v>0</v>
      </c>
      <c r="S29" s="32"/>
      <c r="T29" s="35"/>
      <c r="U29" s="33"/>
      <c r="V29" s="34">
        <v>0</v>
      </c>
      <c r="W29" s="67">
        <f t="shared" si="8"/>
        <v>0</v>
      </c>
      <c r="X29" s="67">
        <f t="shared" si="9"/>
        <v>0</v>
      </c>
      <c r="Y29" s="36"/>
    </row>
    <row r="30" spans="1:25" ht="24.75" customHeight="1">
      <c r="A30" s="53">
        <v>5</v>
      </c>
      <c r="B30" s="7" t="s">
        <v>120</v>
      </c>
      <c r="C30" s="6" t="s">
        <v>89</v>
      </c>
      <c r="D30" s="32">
        <v>2.7</v>
      </c>
      <c r="E30" s="35">
        <v>4.4</v>
      </c>
      <c r="F30" s="33">
        <v>6.4</v>
      </c>
      <c r="G30" s="34">
        <v>0.1</v>
      </c>
      <c r="H30" s="67">
        <f t="shared" si="5"/>
        <v>9.850000000000001</v>
      </c>
      <c r="I30" s="32">
        <v>3.4</v>
      </c>
      <c r="J30" s="35">
        <v>4</v>
      </c>
      <c r="K30" s="33">
        <v>6.9</v>
      </c>
      <c r="L30" s="34">
        <v>0</v>
      </c>
      <c r="M30" s="67">
        <f t="shared" si="6"/>
        <v>10.600000000000001</v>
      </c>
      <c r="N30" s="32">
        <v>1.6</v>
      </c>
      <c r="O30" s="35">
        <v>3.75</v>
      </c>
      <c r="P30" s="33">
        <v>6.9</v>
      </c>
      <c r="Q30" s="34">
        <v>0.3</v>
      </c>
      <c r="R30" s="67">
        <f t="shared" si="7"/>
        <v>9.274999999999999</v>
      </c>
      <c r="S30" s="32">
        <v>3.05</v>
      </c>
      <c r="T30" s="35">
        <v>3.75</v>
      </c>
      <c r="U30" s="33">
        <v>6.7</v>
      </c>
      <c r="V30" s="34">
        <v>0.15</v>
      </c>
      <c r="W30" s="67">
        <f t="shared" si="8"/>
        <v>9.95</v>
      </c>
      <c r="X30" s="67">
        <f t="shared" si="9"/>
        <v>39.675</v>
      </c>
      <c r="Y30" s="36">
        <v>5</v>
      </c>
    </row>
    <row r="31" ht="22.5" customHeight="1">
      <c r="B31" s="50" t="s">
        <v>59</v>
      </c>
    </row>
    <row r="32" spans="4:23" ht="22.5" customHeight="1">
      <c r="D32" s="103" t="s">
        <v>9</v>
      </c>
      <c r="E32" s="104"/>
      <c r="F32" s="104"/>
      <c r="G32" s="104"/>
      <c r="H32" s="105"/>
      <c r="I32" s="103" t="s">
        <v>16</v>
      </c>
      <c r="J32" s="104"/>
      <c r="K32" s="104"/>
      <c r="L32" s="104"/>
      <c r="M32" s="105"/>
      <c r="N32" s="103" t="s">
        <v>17</v>
      </c>
      <c r="O32" s="104"/>
      <c r="P32" s="104"/>
      <c r="Q32" s="104"/>
      <c r="R32" s="105"/>
      <c r="S32" s="103" t="s">
        <v>18</v>
      </c>
      <c r="T32" s="104"/>
      <c r="U32" s="104"/>
      <c r="V32" s="104"/>
      <c r="W32" s="105"/>
    </row>
    <row r="33" spans="1:25" ht="27.75" customHeight="1">
      <c r="A33" s="11" t="s">
        <v>3</v>
      </c>
      <c r="B33" s="13" t="s">
        <v>4</v>
      </c>
      <c r="C33" s="13" t="s">
        <v>5</v>
      </c>
      <c r="D33" s="13" t="s">
        <v>87</v>
      </c>
      <c r="E33" s="13" t="s">
        <v>88</v>
      </c>
      <c r="F33" s="13" t="s">
        <v>21</v>
      </c>
      <c r="G33" s="14" t="s">
        <v>7</v>
      </c>
      <c r="H33" s="13" t="s">
        <v>11</v>
      </c>
      <c r="I33" s="13" t="s">
        <v>87</v>
      </c>
      <c r="J33" s="13" t="s">
        <v>88</v>
      </c>
      <c r="K33" s="13" t="s">
        <v>21</v>
      </c>
      <c r="L33" s="14" t="s">
        <v>7</v>
      </c>
      <c r="M33" s="13" t="s">
        <v>11</v>
      </c>
      <c r="N33" s="13" t="s">
        <v>87</v>
      </c>
      <c r="O33" s="13" t="s">
        <v>88</v>
      </c>
      <c r="P33" s="13" t="s">
        <v>21</v>
      </c>
      <c r="Q33" s="14" t="s">
        <v>7</v>
      </c>
      <c r="R33" s="13" t="s">
        <v>11</v>
      </c>
      <c r="S33" s="13" t="s">
        <v>87</v>
      </c>
      <c r="T33" s="13" t="s">
        <v>88</v>
      </c>
      <c r="U33" s="13" t="s">
        <v>21</v>
      </c>
      <c r="V33" s="14" t="s">
        <v>7</v>
      </c>
      <c r="W33" s="13" t="s">
        <v>11</v>
      </c>
      <c r="X33" s="15" t="s">
        <v>12</v>
      </c>
      <c r="Y33" s="16" t="s">
        <v>13</v>
      </c>
    </row>
    <row r="34" spans="1:25" ht="27.75" customHeight="1">
      <c r="A34" s="83">
        <v>2</v>
      </c>
      <c r="B34" s="84" t="s">
        <v>64</v>
      </c>
      <c r="C34" s="85" t="s">
        <v>43</v>
      </c>
      <c r="D34" s="86">
        <v>4.2</v>
      </c>
      <c r="E34" s="87">
        <v>6.9</v>
      </c>
      <c r="F34" s="88">
        <v>7.9</v>
      </c>
      <c r="G34" s="89">
        <v>0.3</v>
      </c>
      <c r="H34" s="73">
        <f>(D34+E34)/2+F34-G34</f>
        <v>13.15</v>
      </c>
      <c r="I34" s="86">
        <v>5.6</v>
      </c>
      <c r="J34" s="87">
        <v>7.45</v>
      </c>
      <c r="K34" s="88">
        <v>8.2</v>
      </c>
      <c r="L34" s="89">
        <v>0</v>
      </c>
      <c r="M34" s="73">
        <f>(I34+J34)/2+K34-L34</f>
        <v>14.725</v>
      </c>
      <c r="N34" s="86">
        <v>3.2</v>
      </c>
      <c r="O34" s="87">
        <v>6</v>
      </c>
      <c r="P34" s="88">
        <v>7.9</v>
      </c>
      <c r="Q34" s="89">
        <v>0</v>
      </c>
      <c r="R34" s="73">
        <f>(N34+O34)/2+P34-Q34</f>
        <v>12.5</v>
      </c>
      <c r="S34" s="86">
        <v>6</v>
      </c>
      <c r="T34" s="87">
        <v>6.4</v>
      </c>
      <c r="U34" s="88">
        <v>7.7</v>
      </c>
      <c r="V34" s="89">
        <v>0.2</v>
      </c>
      <c r="W34" s="73">
        <f>(S34+T34)/2+U34-V34</f>
        <v>13.700000000000001</v>
      </c>
      <c r="X34" s="73">
        <f>SUM(H34+M34+R34+W34)</f>
        <v>54.075</v>
      </c>
      <c r="Y34" s="66">
        <v>1</v>
      </c>
    </row>
    <row r="35" spans="1:25" ht="27.75" customHeight="1" hidden="1">
      <c r="A35" s="83">
        <v>2</v>
      </c>
      <c r="B35" s="84" t="s">
        <v>100</v>
      </c>
      <c r="C35" s="85" t="s">
        <v>43</v>
      </c>
      <c r="D35" s="86"/>
      <c r="E35" s="87"/>
      <c r="F35" s="88"/>
      <c r="G35" s="89">
        <v>0</v>
      </c>
      <c r="H35" s="73">
        <f>(D35+E35)/2+F35-G35</f>
        <v>0</v>
      </c>
      <c r="I35" s="86"/>
      <c r="J35" s="87"/>
      <c r="K35" s="88"/>
      <c r="L35" s="89">
        <v>0</v>
      </c>
      <c r="M35" s="73">
        <f>(I35+J35)/2+K35-L35</f>
        <v>0</v>
      </c>
      <c r="N35" s="86"/>
      <c r="O35" s="87"/>
      <c r="P35" s="88"/>
      <c r="Q35" s="89">
        <v>0</v>
      </c>
      <c r="R35" s="73">
        <f>(N35+O35)/2+P35-Q35</f>
        <v>0</v>
      </c>
      <c r="S35" s="86"/>
      <c r="T35" s="87"/>
      <c r="U35" s="88"/>
      <c r="V35" s="89">
        <v>0</v>
      </c>
      <c r="W35" s="73">
        <f>(S35+T35)/2+U35-V35</f>
        <v>0</v>
      </c>
      <c r="X35" s="73">
        <f>SUM(H35+M35+R35+W35)</f>
        <v>0</v>
      </c>
      <c r="Y35" s="66"/>
    </row>
    <row r="36" spans="1:25" ht="27.75" customHeight="1">
      <c r="A36" s="83">
        <v>3</v>
      </c>
      <c r="B36" s="84" t="s">
        <v>63</v>
      </c>
      <c r="C36" s="85" t="s">
        <v>89</v>
      </c>
      <c r="D36" s="86">
        <v>2.2</v>
      </c>
      <c r="E36" s="87">
        <v>6.7</v>
      </c>
      <c r="F36" s="88">
        <v>7.95</v>
      </c>
      <c r="G36" s="89">
        <v>0.1</v>
      </c>
      <c r="H36" s="73">
        <f>(D36+E36)/2+F36-G36</f>
        <v>12.3</v>
      </c>
      <c r="I36" s="86">
        <v>4.8</v>
      </c>
      <c r="J36" s="87">
        <v>6.35</v>
      </c>
      <c r="K36" s="88">
        <v>7</v>
      </c>
      <c r="L36" s="89">
        <v>0.2</v>
      </c>
      <c r="M36" s="73">
        <f>(I36+J36)/2+K36-L36</f>
        <v>12.375</v>
      </c>
      <c r="N36" s="86">
        <v>4.5</v>
      </c>
      <c r="O36" s="87">
        <v>6.5</v>
      </c>
      <c r="P36" s="88">
        <v>8</v>
      </c>
      <c r="Q36" s="89">
        <v>0</v>
      </c>
      <c r="R36" s="73">
        <f>(N36+O36)/2+P36-Q36</f>
        <v>13.5</v>
      </c>
      <c r="S36" s="86">
        <v>3.8</v>
      </c>
      <c r="T36" s="87">
        <v>4.8</v>
      </c>
      <c r="U36" s="88">
        <v>6.1</v>
      </c>
      <c r="V36" s="89">
        <v>0</v>
      </c>
      <c r="W36" s="73">
        <f>(S36+T36)/2+U36-V36</f>
        <v>10.399999999999999</v>
      </c>
      <c r="X36" s="73">
        <f>SUM(H36+M36+R36+W36)</f>
        <v>48.574999999999996</v>
      </c>
      <c r="Y36" s="66">
        <v>2</v>
      </c>
    </row>
    <row r="37" spans="1:25" ht="27.75" customHeight="1">
      <c r="A37" s="83">
        <v>1</v>
      </c>
      <c r="B37" s="84" t="s">
        <v>62</v>
      </c>
      <c r="C37" s="85" t="s">
        <v>43</v>
      </c>
      <c r="D37" s="86">
        <v>3.4</v>
      </c>
      <c r="E37" s="87">
        <v>6.25</v>
      </c>
      <c r="F37" s="88">
        <v>6.25</v>
      </c>
      <c r="G37" s="89">
        <v>0</v>
      </c>
      <c r="H37" s="73">
        <f>(D37+E37)/2+F37-G37</f>
        <v>11.075</v>
      </c>
      <c r="I37" s="86">
        <v>4.65</v>
      </c>
      <c r="J37" s="87">
        <v>6.85</v>
      </c>
      <c r="K37" s="88">
        <v>7.3</v>
      </c>
      <c r="L37" s="89">
        <v>0.55</v>
      </c>
      <c r="M37" s="73">
        <f>(I37+J37)/2+K37-L37</f>
        <v>12.5</v>
      </c>
      <c r="N37" s="86">
        <v>3.4</v>
      </c>
      <c r="O37" s="87">
        <v>5.3</v>
      </c>
      <c r="P37" s="88">
        <v>6.6</v>
      </c>
      <c r="Q37" s="89">
        <v>0</v>
      </c>
      <c r="R37" s="73">
        <f>(N37+O37)/2+P37-Q37</f>
        <v>10.95</v>
      </c>
      <c r="S37" s="86">
        <v>3.9</v>
      </c>
      <c r="T37" s="87">
        <v>5.7</v>
      </c>
      <c r="U37" s="88">
        <v>7.3</v>
      </c>
      <c r="V37" s="89">
        <v>0</v>
      </c>
      <c r="W37" s="73">
        <f>(S37+T37)/2+U37-V37</f>
        <v>12.1</v>
      </c>
      <c r="X37" s="73">
        <f>SUM(H37+M37+R37+W37)</f>
        <v>46.625</v>
      </c>
      <c r="Y37" s="66">
        <v>3</v>
      </c>
    </row>
    <row r="38" spans="1:25" ht="24.75" customHeight="1">
      <c r="A38" s="56"/>
      <c r="B38" s="57"/>
      <c r="C38" s="58"/>
      <c r="D38" s="59"/>
      <c r="E38" s="59"/>
      <c r="F38" s="59"/>
      <c r="G38" s="60"/>
      <c r="H38" s="82"/>
      <c r="I38" s="59"/>
      <c r="J38" s="59"/>
      <c r="K38" s="59"/>
      <c r="L38" s="60"/>
      <c r="M38" s="82"/>
      <c r="N38" s="59"/>
      <c r="O38" s="59"/>
      <c r="P38" s="59"/>
      <c r="Q38" s="60"/>
      <c r="R38" s="82"/>
      <c r="S38" s="59"/>
      <c r="T38" s="59"/>
      <c r="U38" s="59"/>
      <c r="V38" s="60"/>
      <c r="W38" s="82"/>
      <c r="X38" s="82"/>
      <c r="Y38" s="61"/>
    </row>
    <row r="40" spans="7:18" ht="15">
      <c r="G40" s="2" t="s">
        <v>25</v>
      </c>
      <c r="R40" s="1" t="s">
        <v>24</v>
      </c>
    </row>
    <row r="42" spans="5:22" ht="15">
      <c r="E42" s="51"/>
      <c r="F42" s="51"/>
      <c r="G42" s="51"/>
      <c r="H42" s="51"/>
      <c r="I42" s="51"/>
      <c r="Q42" s="51"/>
      <c r="R42" s="51"/>
      <c r="S42" s="51"/>
      <c r="T42" s="51"/>
      <c r="U42" s="51"/>
      <c r="V42" s="51"/>
    </row>
  </sheetData>
  <mergeCells count="18">
    <mergeCell ref="A1:Y1"/>
    <mergeCell ref="A3:Y3"/>
    <mergeCell ref="A4:Y4"/>
    <mergeCell ref="A5:Y5"/>
    <mergeCell ref="A2:Y2"/>
    <mergeCell ref="A6:Y6"/>
    <mergeCell ref="D22:H22"/>
    <mergeCell ref="I22:M22"/>
    <mergeCell ref="N22:R22"/>
    <mergeCell ref="S22:W22"/>
    <mergeCell ref="I9:M9"/>
    <mergeCell ref="N9:R9"/>
    <mergeCell ref="S9:W9"/>
    <mergeCell ref="D9:H9"/>
    <mergeCell ref="D32:H32"/>
    <mergeCell ref="I32:M32"/>
    <mergeCell ref="N32:R32"/>
    <mergeCell ref="S32:W32"/>
  </mergeCells>
  <printOptions horizontalCentered="1"/>
  <pageMargins left="0.3937007874015748" right="0.3937007874015748" top="0.45" bottom="0.46" header="0.27" footer="0.25"/>
  <pageSetup horizontalDpi="600" verticalDpi="600" orientation="landscape" paperSize="9" scale="65" r:id="rId1"/>
  <headerFooter alignWithMargins="0">
    <oddFooter>&amp;LData di stampa &amp;D&amp;CPagina &amp;P di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A319677</dc:creator>
  <cp:keywords/>
  <dc:description/>
  <cp:lastModifiedBy>asd</cp:lastModifiedBy>
  <cp:lastPrinted>2008-02-10T14:53:41Z</cp:lastPrinted>
  <dcterms:created xsi:type="dcterms:W3CDTF">2002-04-24T19:26:05Z</dcterms:created>
  <dcterms:modified xsi:type="dcterms:W3CDTF">2008-02-11T07:13:39Z</dcterms:modified>
  <cp:category/>
  <cp:version/>
  <cp:contentType/>
  <cp:contentStatus/>
</cp:coreProperties>
</file>